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I:\PhD\2022\Submission\"/>
    </mc:Choice>
  </mc:AlternateContent>
  <xr:revisionPtr revIDLastSave="0" documentId="13_ncr:1_{AC03C6F8-ABB4-4833-B633-2DC790C39EBE}" xr6:coauthVersionLast="47" xr6:coauthVersionMax="47" xr10:uidLastSave="{00000000-0000-0000-0000-000000000000}"/>
  <bookViews>
    <workbookView xWindow="-120" yWindow="-120" windowWidth="29040" windowHeight="15840" tabRatio="601" activeTab="6" xr2:uid="{00000000-000D-0000-FFFF-FFFF00000000}"/>
  </bookViews>
  <sheets>
    <sheet name="All Scores" sheetId="5" r:id="rId1"/>
    <sheet name="PreTest Silent" sheetId="1" r:id="rId2"/>
    <sheet name="PreTest Aural" sheetId="2" r:id="rId3"/>
    <sheet name="PostTest Silent" sheetId="3" r:id="rId4"/>
    <sheet name="PostTest Aural" sheetId="4" r:id="rId5"/>
    <sheet name="Maint Silent" sheetId="25" r:id="rId6"/>
    <sheet name="Maint Aural" sheetId="26" r:id="rId7"/>
  </sheets>
  <externalReferences>
    <externalReference r:id="rId8"/>
  </externalReferences>
  <definedNames>
    <definedName name="ColumnData" localSheetId="6">'Maint Aural'!#REF!</definedName>
    <definedName name="ColumnData" localSheetId="5">'[1]6mth Oral'!#REF!</definedName>
    <definedName name="ColumnData">#REF!</definedName>
    <definedName name="DataTable" localSheetId="6">'Maint Aural'!$D$2:$AA$34</definedName>
    <definedName name="DataTable" localSheetId="5">'[1]6mth Oral'!$J$2:$AG$34</definedName>
    <definedName name="DataTable">#REF!</definedName>
  </definedNames>
  <calcPr calcId="181029" concurrentCalc="0"/>
  <fileRecoveryPr autoRecover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3" i="5" l="1"/>
  <c r="M4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5" i="5"/>
  <c r="M27" i="5"/>
  <c r="M29" i="5"/>
  <c r="M30" i="5"/>
  <c r="M31" i="5"/>
  <c r="M32" i="5"/>
  <c r="M33" i="5"/>
  <c r="M34" i="5"/>
  <c r="M35" i="5"/>
  <c r="M36" i="5"/>
  <c r="M38" i="5"/>
  <c r="M40" i="5"/>
  <c r="M2" i="5"/>
  <c r="T3" i="25"/>
  <c r="L3" i="5"/>
  <c r="T4" i="25"/>
  <c r="L4" i="5"/>
  <c r="T6" i="25"/>
  <c r="L6" i="5"/>
  <c r="T7" i="25"/>
  <c r="L7" i="5"/>
  <c r="T8" i="25"/>
  <c r="L8" i="5"/>
  <c r="T9" i="25"/>
  <c r="L9" i="5"/>
  <c r="T10" i="25"/>
  <c r="L10" i="5"/>
  <c r="T11" i="25"/>
  <c r="L11" i="5"/>
  <c r="T12" i="25"/>
  <c r="L12" i="5"/>
  <c r="T13" i="25"/>
  <c r="L13" i="5"/>
  <c r="T14" i="25"/>
  <c r="L14" i="5"/>
  <c r="T15" i="25"/>
  <c r="L15" i="5"/>
  <c r="L16" i="5"/>
  <c r="L17" i="5"/>
  <c r="T18" i="25"/>
  <c r="L18" i="5"/>
  <c r="T19" i="25"/>
  <c r="L19" i="5"/>
  <c r="T20" i="25"/>
  <c r="L20" i="5"/>
  <c r="L21" i="5"/>
  <c r="T22" i="25"/>
  <c r="L22" i="5"/>
  <c r="T23" i="25"/>
  <c r="L23" i="5"/>
  <c r="T25" i="25"/>
  <c r="L25" i="5"/>
  <c r="T27" i="25"/>
  <c r="L27" i="5"/>
  <c r="T29" i="25"/>
  <c r="L29" i="5"/>
  <c r="T30" i="25"/>
  <c r="L30" i="5"/>
  <c r="T31" i="25"/>
  <c r="L31" i="5"/>
  <c r="T32" i="25"/>
  <c r="L32" i="5"/>
  <c r="T33" i="25"/>
  <c r="L33" i="5"/>
  <c r="T34" i="25"/>
  <c r="L34" i="5"/>
  <c r="T35" i="25"/>
  <c r="L35" i="5"/>
  <c r="T36" i="25"/>
  <c r="L36" i="5"/>
  <c r="T38" i="25"/>
  <c r="L38" i="5"/>
  <c r="T40" i="25"/>
  <c r="L40" i="5"/>
  <c r="T2" i="25"/>
  <c r="L2" i="5"/>
  <c r="T3" i="4"/>
  <c r="K3" i="5"/>
  <c r="T4" i="4"/>
  <c r="K4" i="5"/>
  <c r="T6" i="4"/>
  <c r="K6" i="5"/>
  <c r="T7" i="4"/>
  <c r="K7" i="5"/>
  <c r="T8" i="4"/>
  <c r="K8" i="5"/>
  <c r="T9" i="4"/>
  <c r="K9" i="5"/>
  <c r="T10" i="4"/>
  <c r="K10" i="5"/>
  <c r="T11" i="4"/>
  <c r="K11" i="5"/>
  <c r="T12" i="4"/>
  <c r="K12" i="5"/>
  <c r="T13" i="4"/>
  <c r="K13" i="5"/>
  <c r="T14" i="4"/>
  <c r="K14" i="5"/>
  <c r="T15" i="4"/>
  <c r="K15" i="5"/>
  <c r="T16" i="4"/>
  <c r="K16" i="5"/>
  <c r="T17" i="4"/>
  <c r="K17" i="5"/>
  <c r="T18" i="4"/>
  <c r="K18" i="5"/>
  <c r="T19" i="4"/>
  <c r="K19" i="5"/>
  <c r="T20" i="4"/>
  <c r="K20" i="5"/>
  <c r="T21" i="4"/>
  <c r="K21" i="5"/>
  <c r="T22" i="4"/>
  <c r="K22" i="5"/>
  <c r="T23" i="4"/>
  <c r="K23" i="5"/>
  <c r="T25" i="4"/>
  <c r="K25" i="5"/>
  <c r="T27" i="4"/>
  <c r="K27" i="5"/>
  <c r="T28" i="4"/>
  <c r="K28" i="5"/>
  <c r="T29" i="4"/>
  <c r="K29" i="5"/>
  <c r="T30" i="4"/>
  <c r="K30" i="5"/>
  <c r="T31" i="4"/>
  <c r="K31" i="5"/>
  <c r="T32" i="4"/>
  <c r="K32" i="5"/>
  <c r="T33" i="4"/>
  <c r="K33" i="5"/>
  <c r="T34" i="4"/>
  <c r="K34" i="5"/>
  <c r="T35" i="4"/>
  <c r="K35" i="5"/>
  <c r="T36" i="4"/>
  <c r="K36" i="5"/>
  <c r="T37" i="4"/>
  <c r="K37" i="5"/>
  <c r="T38" i="4"/>
  <c r="K38" i="5"/>
  <c r="T39" i="4"/>
  <c r="K39" i="5"/>
  <c r="T40" i="4"/>
  <c r="K40" i="5"/>
  <c r="T41" i="4"/>
  <c r="K41" i="5"/>
  <c r="T42" i="4"/>
  <c r="K42" i="5"/>
  <c r="T2" i="4"/>
  <c r="K2" i="5"/>
  <c r="J3" i="5"/>
  <c r="J4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5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2" i="5"/>
  <c r="I3" i="5"/>
  <c r="T4" i="2"/>
  <c r="I4" i="5"/>
  <c r="T5" i="2"/>
  <c r="I5" i="5"/>
  <c r="I6" i="5"/>
  <c r="I7" i="5"/>
  <c r="T8" i="2"/>
  <c r="I8" i="5"/>
  <c r="T9" i="2"/>
  <c r="I9" i="5"/>
  <c r="I10" i="5"/>
  <c r="I11" i="5"/>
  <c r="T12" i="2"/>
  <c r="I12" i="5"/>
  <c r="I13" i="5"/>
  <c r="I14" i="5"/>
  <c r="T15" i="2"/>
  <c r="I15" i="5"/>
  <c r="T16" i="2"/>
  <c r="I16" i="5"/>
  <c r="I17" i="5"/>
  <c r="I18" i="5"/>
  <c r="T19" i="2"/>
  <c r="I19" i="5"/>
  <c r="T20" i="2"/>
  <c r="I20" i="5"/>
  <c r="I21" i="5"/>
  <c r="T22" i="2"/>
  <c r="I22" i="5"/>
  <c r="I23" i="5"/>
  <c r="I24" i="5"/>
  <c r="T25" i="2"/>
  <c r="I25" i="5"/>
  <c r="T26" i="2"/>
  <c r="I26" i="5"/>
  <c r="I27" i="5"/>
  <c r="I28" i="5"/>
  <c r="I29" i="5"/>
  <c r="I30" i="5"/>
  <c r="I31" i="5"/>
  <c r="I32" i="5"/>
  <c r="I33" i="5"/>
  <c r="I34" i="5"/>
  <c r="I35" i="5"/>
  <c r="T36" i="2"/>
  <c r="I36" i="5"/>
  <c r="I37" i="5"/>
  <c r="I38" i="5"/>
  <c r="I39" i="5"/>
  <c r="I40" i="5"/>
  <c r="I41" i="5"/>
  <c r="I42" i="5"/>
  <c r="T2" i="2"/>
  <c r="I2" i="5"/>
  <c r="T5" i="1"/>
  <c r="H5" i="5"/>
  <c r="T6" i="1"/>
  <c r="H6" i="5"/>
  <c r="T7" i="1"/>
  <c r="H7" i="5"/>
  <c r="T8" i="1"/>
  <c r="H8" i="5"/>
  <c r="T9" i="1"/>
  <c r="H9" i="5"/>
  <c r="H10" i="5"/>
  <c r="H11" i="5"/>
  <c r="T12" i="1"/>
  <c r="H12" i="5"/>
  <c r="H13" i="5"/>
  <c r="H14" i="5"/>
  <c r="T15" i="1"/>
  <c r="H15" i="5"/>
  <c r="T16" i="1"/>
  <c r="H16" i="5"/>
  <c r="T17" i="1"/>
  <c r="H17" i="5"/>
  <c r="H18" i="5"/>
  <c r="T19" i="1"/>
  <c r="H19" i="5"/>
  <c r="T20" i="1"/>
  <c r="H20" i="5"/>
  <c r="T21" i="1"/>
  <c r="H21" i="5"/>
  <c r="T22" i="1"/>
  <c r="H22" i="5"/>
  <c r="T23" i="1"/>
  <c r="H23" i="5"/>
  <c r="T24" i="1"/>
  <c r="H24" i="5"/>
  <c r="T25" i="1"/>
  <c r="H25" i="5"/>
  <c r="T26" i="1"/>
  <c r="H26" i="5"/>
  <c r="T27" i="1"/>
  <c r="H27" i="5"/>
  <c r="T28" i="1"/>
  <c r="H28" i="5"/>
  <c r="T29" i="1"/>
  <c r="H29" i="5"/>
  <c r="T30" i="1"/>
  <c r="H30" i="5"/>
  <c r="T31" i="1"/>
  <c r="H31" i="5"/>
  <c r="T32" i="1"/>
  <c r="H32" i="5"/>
  <c r="T33" i="1"/>
  <c r="H33" i="5"/>
  <c r="T34" i="1"/>
  <c r="H34" i="5"/>
  <c r="T35" i="1"/>
  <c r="H35" i="5"/>
  <c r="T36" i="1"/>
  <c r="H36" i="5"/>
  <c r="T37" i="1"/>
  <c r="H37" i="5"/>
  <c r="T38" i="1"/>
  <c r="H38" i="5"/>
  <c r="T39" i="1"/>
  <c r="H39" i="5"/>
  <c r="T40" i="1"/>
  <c r="H40" i="5"/>
  <c r="T41" i="1"/>
  <c r="H41" i="5"/>
  <c r="T42" i="1"/>
  <c r="H42" i="5"/>
  <c r="H3" i="5"/>
  <c r="T4" i="1"/>
  <c r="H4" i="5"/>
  <c r="T2" i="1"/>
  <c r="H2" i="5"/>
  <c r="T27" i="26"/>
  <c r="T7" i="26"/>
  <c r="E45" i="26"/>
  <c r="F45" i="26"/>
  <c r="G45" i="26"/>
  <c r="H45" i="26"/>
  <c r="I45" i="26"/>
  <c r="J45" i="26"/>
  <c r="K45" i="26"/>
  <c r="L45" i="26"/>
  <c r="M45" i="26"/>
  <c r="N45" i="26"/>
  <c r="O45" i="26"/>
  <c r="P45" i="26"/>
  <c r="Q45" i="26"/>
  <c r="R45" i="26"/>
  <c r="S45" i="26"/>
  <c r="T2" i="26"/>
  <c r="T4" i="26"/>
  <c r="T6" i="26"/>
  <c r="T8" i="26"/>
  <c r="T3" i="26"/>
  <c r="T9" i="26"/>
  <c r="T10" i="26"/>
  <c r="T11" i="26"/>
  <c r="T12" i="26"/>
  <c r="T13" i="26"/>
  <c r="T14" i="26"/>
  <c r="T15" i="26"/>
  <c r="T16" i="26"/>
  <c r="T18" i="26"/>
  <c r="T19" i="26"/>
  <c r="T20" i="26"/>
  <c r="T22" i="26"/>
  <c r="T23" i="26"/>
  <c r="T25" i="26"/>
  <c r="T29" i="26"/>
  <c r="T30" i="26"/>
  <c r="T31" i="26"/>
  <c r="T32" i="26"/>
  <c r="T33" i="26"/>
  <c r="T34" i="26"/>
  <c r="T35" i="26"/>
  <c r="T36" i="26"/>
  <c r="T38" i="26"/>
  <c r="T40" i="26"/>
  <c r="E44" i="26"/>
  <c r="F44" i="26"/>
  <c r="G44" i="26"/>
  <c r="H44" i="26"/>
  <c r="I44" i="26"/>
  <c r="J44" i="26"/>
  <c r="K44" i="26"/>
  <c r="L44" i="26"/>
  <c r="M44" i="26"/>
  <c r="N44" i="26"/>
  <c r="O44" i="26"/>
  <c r="P44" i="26"/>
  <c r="Q44" i="26"/>
  <c r="R44" i="26"/>
  <c r="S44" i="26"/>
  <c r="E43" i="26"/>
  <c r="F43" i="26"/>
  <c r="G43" i="26"/>
  <c r="H43" i="26"/>
  <c r="I43" i="26"/>
  <c r="J43" i="26"/>
  <c r="K43" i="26"/>
  <c r="L43" i="26"/>
  <c r="M43" i="26"/>
  <c r="N43" i="26"/>
  <c r="O43" i="26"/>
  <c r="P43" i="26"/>
  <c r="Q43" i="26"/>
  <c r="R43" i="26"/>
  <c r="S43" i="26"/>
  <c r="E45" i="25"/>
  <c r="F45" i="25"/>
  <c r="G45" i="25"/>
  <c r="H45" i="25"/>
  <c r="I45" i="25"/>
  <c r="J45" i="25"/>
  <c r="K45" i="25"/>
  <c r="L45" i="25"/>
  <c r="M45" i="25"/>
  <c r="N45" i="25"/>
  <c r="O45" i="25"/>
  <c r="P45" i="25"/>
  <c r="Q45" i="25"/>
  <c r="R45" i="25"/>
  <c r="S45" i="25"/>
  <c r="E44" i="25"/>
  <c r="F44" i="25"/>
  <c r="G44" i="25"/>
  <c r="H44" i="25"/>
  <c r="I44" i="25"/>
  <c r="J44" i="25"/>
  <c r="K44" i="25"/>
  <c r="L44" i="25"/>
  <c r="M44" i="25"/>
  <c r="N44" i="25"/>
  <c r="O44" i="25"/>
  <c r="P44" i="25"/>
  <c r="Q44" i="25"/>
  <c r="R44" i="25"/>
  <c r="S44" i="25"/>
  <c r="D45" i="25"/>
  <c r="D44" i="25"/>
  <c r="D45" i="26"/>
  <c r="D44" i="26"/>
  <c r="D43" i="26"/>
  <c r="E45" i="4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E44" i="4"/>
  <c r="F44" i="4"/>
  <c r="G44" i="4"/>
  <c r="H44" i="4"/>
  <c r="I44" i="4"/>
  <c r="J44" i="4"/>
  <c r="K44" i="4"/>
  <c r="L44" i="4"/>
  <c r="M44" i="4"/>
  <c r="N44" i="4"/>
  <c r="O44" i="4"/>
  <c r="P44" i="4"/>
  <c r="Q44" i="4"/>
  <c r="R44" i="4"/>
  <c r="S44" i="4"/>
  <c r="D45" i="4"/>
  <c r="D44" i="4"/>
  <c r="E45" i="3"/>
  <c r="F45" i="3"/>
  <c r="G45" i="3"/>
  <c r="H45" i="3"/>
  <c r="I45" i="3"/>
  <c r="J45" i="3"/>
  <c r="K45" i="3"/>
  <c r="L45" i="3"/>
  <c r="M45" i="3"/>
  <c r="N45" i="3"/>
  <c r="O45" i="3"/>
  <c r="P45" i="3"/>
  <c r="Q45" i="3"/>
  <c r="R45" i="3"/>
  <c r="S45" i="3"/>
  <c r="E44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D44" i="3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D45" i="2"/>
  <c r="D44" i="2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D45" i="1"/>
  <c r="D44" i="1"/>
  <c r="D45" i="3"/>
  <c r="T4" i="3"/>
  <c r="T6" i="3"/>
  <c r="T9" i="3"/>
  <c r="T12" i="3"/>
  <c r="T15" i="3"/>
  <c r="T16" i="3"/>
  <c r="T19" i="3"/>
  <c r="T20" i="3"/>
  <c r="T22" i="3"/>
  <c r="T25" i="3"/>
  <c r="T27" i="3"/>
  <c r="T28" i="3"/>
  <c r="T36" i="3"/>
  <c r="T2" i="3"/>
  <c r="T23" i="3"/>
  <c r="T29" i="3"/>
  <c r="T30" i="3"/>
  <c r="T31" i="3"/>
  <c r="T32" i="3"/>
  <c r="T33" i="3"/>
  <c r="T34" i="3"/>
  <c r="T35" i="3"/>
  <c r="T37" i="3"/>
  <c r="T38" i="3"/>
  <c r="T39" i="3"/>
  <c r="T40" i="3"/>
  <c r="T41" i="3"/>
  <c r="T42" i="3"/>
  <c r="C47" i="25"/>
  <c r="E43" i="25"/>
  <c r="F43" i="25"/>
  <c r="G43" i="25"/>
  <c r="H43" i="25"/>
  <c r="I43" i="25"/>
  <c r="J43" i="25"/>
  <c r="K43" i="25"/>
  <c r="L43" i="25"/>
  <c r="M43" i="25"/>
  <c r="N43" i="25"/>
  <c r="O43" i="25"/>
  <c r="P43" i="25"/>
  <c r="Q43" i="25"/>
  <c r="R43" i="25"/>
  <c r="S43" i="25"/>
  <c r="D43" i="25"/>
  <c r="H43" i="4"/>
  <c r="I43" i="4"/>
  <c r="J43" i="4"/>
  <c r="K43" i="4"/>
  <c r="L43" i="4"/>
  <c r="M43" i="4"/>
  <c r="N43" i="4"/>
  <c r="O43" i="4"/>
  <c r="P43" i="4"/>
  <c r="Q43" i="4"/>
  <c r="R43" i="4"/>
  <c r="S43" i="4"/>
  <c r="E43" i="4"/>
  <c r="F43" i="4"/>
  <c r="G43" i="4"/>
  <c r="D43" i="4"/>
  <c r="E43" i="3"/>
  <c r="F43" i="3"/>
  <c r="G43" i="3"/>
  <c r="H43" i="3"/>
  <c r="I43" i="3"/>
  <c r="J43" i="3"/>
  <c r="K43" i="3"/>
  <c r="L43" i="3"/>
  <c r="M43" i="3"/>
  <c r="N43" i="3"/>
  <c r="O43" i="3"/>
  <c r="P43" i="3"/>
  <c r="Q43" i="3"/>
  <c r="R43" i="3"/>
  <c r="S43" i="3"/>
  <c r="D43" i="3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D43" i="2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D43" i="1"/>
</calcChain>
</file>

<file path=xl/sharedStrings.xml><?xml version="1.0" encoding="utf-8"?>
<sst xmlns="http://schemas.openxmlformats.org/spreadsheetml/2006/main" count="479" uniqueCount="37">
  <si>
    <t>WP ID</t>
  </si>
  <si>
    <t>Class</t>
  </si>
  <si>
    <t>Method</t>
  </si>
  <si>
    <t>TOTAL</t>
  </si>
  <si>
    <t>Condition</t>
  </si>
  <si>
    <t>CAI</t>
  </si>
  <si>
    <t>AVG</t>
  </si>
  <si>
    <t>Maint Silent</t>
  </si>
  <si>
    <t>Post Oral</t>
  </si>
  <si>
    <t>Post Silent</t>
  </si>
  <si>
    <t>Maint Oral</t>
  </si>
  <si>
    <t>Teaching Group</t>
  </si>
  <si>
    <t>Year Level</t>
  </si>
  <si>
    <t>Word Set</t>
  </si>
  <si>
    <t>PPVT Raw Score</t>
  </si>
  <si>
    <t>PPVT SS</t>
  </si>
  <si>
    <t>Blended</t>
  </si>
  <si>
    <t>A</t>
  </si>
  <si>
    <t>B</t>
  </si>
  <si>
    <t>1 - Fine</t>
  </si>
  <si>
    <t>2 - Wandered</t>
  </si>
  <si>
    <t>3 - Golden</t>
  </si>
  <si>
    <t>4 - Live</t>
  </si>
  <si>
    <t>5 - Peered</t>
  </si>
  <si>
    <t>6 - Shrunk</t>
  </si>
  <si>
    <t>7 - Scratching</t>
  </si>
  <si>
    <t>8 - Standing</t>
  </si>
  <si>
    <t>9 - Surprised</t>
  </si>
  <si>
    <t>10 - Changed</t>
  </si>
  <si>
    <t>11 - Spring</t>
  </si>
  <si>
    <t>12 - Thought</t>
  </si>
  <si>
    <t>13 - Fall</t>
  </si>
  <si>
    <t>14 - Visit</t>
  </si>
  <si>
    <t>15 - Hand</t>
  </si>
  <si>
    <t>16 - Look</t>
  </si>
  <si>
    <t>Pre Silent</t>
  </si>
  <si>
    <t>PreOral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</si>
</sst>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m/yyyy;@"/>
    <numFmt numFmtId="165" formatCode="yyyy\-mm\-dd;@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</cellStyleXfs>
  <cellXfs count="13">
    <xf numFmtId="0" fontId="0" fillId="0" borderId="0" xfId="0"/>
    <xf numFmtId="0" fontId="3" fillId="0" borderId="0" xfId="0" applyFont="1"/>
    <xf numFmtId="164" fontId="3" fillId="0" borderId="0" xfId="0" applyNumberFormat="1" applyFont="1"/>
    <xf numFmtId="1" fontId="3" fillId="0" borderId="0" xfId="0" applyNumberFormat="1" applyFont="1"/>
    <xf numFmtId="14" fontId="0" fillId="0" borderId="0" xfId="0" applyNumberFormat="1"/>
    <xf numFmtId="1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5" fillId="0" borderId="1" xfId="3" applyFont="1" applyBorder="1" applyAlignment="1">
      <alignment horizontal="right" wrapText="1"/>
    </xf>
    <xf numFmtId="0" fontId="6" fillId="0" borderId="0" xfId="0" applyFont="1"/>
    <xf numFmtId="0" fontId="5" fillId="0" borderId="0" xfId="3" applyFont="1" applyAlignment="1">
      <alignment horizontal="right" wrapText="1"/>
    </xf>
    <xf numFmtId="0" fontId="7" fillId="0" borderId="2" xfId="0" applyFont="1" applyBorder="1" applyAlignment="1">
      <alignment horizontal="right" vertical="center" wrapText="1"/>
    </xf>
    <xf numFmtId="0" fontId="5" fillId="0" borderId="0" xfId="3" applyFont="1" applyBorder="1" applyAlignment="1">
      <alignment horizontal="right" wrapText="1"/>
    </xf>
  </cellXfs>
  <cellStyles count="4">
    <cellStyle name="Followed Hyperlink" xfId="2" builtinId="9" hidden="1"/>
    <cellStyle name="Hyperlink" xfId="1" builtinId="8" hidden="1"/>
    <cellStyle name="Normal" xfId="0" builtinId="0"/>
    <cellStyle name="Normal_Sheet1" xfId="3" xr:uid="{C64B6751-F38D-4365-B0A8-100595BBDC66}"/>
  </cellStyles>
  <dxfs count="1"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hD/2022/2018%2024%20Vocab%20ALL%20Rescored%20Sandbox%20Temp%202022%2033%20Pre%20to%20Main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Test Silent"/>
      <sheetName val="PreTest Oral"/>
      <sheetName val="PostTest Silent"/>
      <sheetName val="Averages by Q"/>
      <sheetName val="PostTest Oral"/>
      <sheetName val="6mth Silent"/>
      <sheetName val="6mth Oral"/>
      <sheetName val="24 Words"/>
      <sheetName val="Comparison"/>
      <sheetName val="Comparison2"/>
      <sheetName val="Sheet1"/>
      <sheetName val="100% attendance"/>
      <sheetName val="Removing Outliers Sandbox"/>
      <sheetName val="Removed Outliers 24 Q"/>
      <sheetName val="Sheet5"/>
      <sheetName val="ICT sandbox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J2">
            <v>0</v>
          </cell>
          <cell r="K2">
            <v>4</v>
          </cell>
          <cell r="L2">
            <v>3</v>
          </cell>
          <cell r="M2">
            <v>0</v>
          </cell>
          <cell r="N2">
            <v>3</v>
          </cell>
          <cell r="O2">
            <v>0</v>
          </cell>
          <cell r="P2">
            <v>0</v>
          </cell>
          <cell r="Q2">
            <v>3</v>
          </cell>
          <cell r="R2">
            <v>4</v>
          </cell>
          <cell r="S2">
            <v>3</v>
          </cell>
          <cell r="T2">
            <v>3</v>
          </cell>
          <cell r="U2">
            <v>3</v>
          </cell>
          <cell r="V2">
            <v>0</v>
          </cell>
          <cell r="W2">
            <v>0</v>
          </cell>
          <cell r="X2">
            <v>1</v>
          </cell>
          <cell r="Y2">
            <v>4</v>
          </cell>
          <cell r="Z2">
            <v>2</v>
          </cell>
          <cell r="AA2">
            <v>4</v>
          </cell>
          <cell r="AB2">
            <v>0</v>
          </cell>
          <cell r="AC2">
            <v>0</v>
          </cell>
          <cell r="AD2">
            <v>0</v>
          </cell>
          <cell r="AE2">
            <v>4</v>
          </cell>
          <cell r="AF2">
            <v>2</v>
          </cell>
          <cell r="AG2">
            <v>3</v>
          </cell>
        </row>
        <row r="3">
          <cell r="J3">
            <v>2</v>
          </cell>
          <cell r="K3">
            <v>2</v>
          </cell>
          <cell r="L3">
            <v>1</v>
          </cell>
          <cell r="M3">
            <v>3</v>
          </cell>
          <cell r="N3">
            <v>4</v>
          </cell>
          <cell r="O3">
            <v>1</v>
          </cell>
          <cell r="P3">
            <v>2</v>
          </cell>
          <cell r="Q3">
            <v>3</v>
          </cell>
          <cell r="R3">
            <v>2</v>
          </cell>
          <cell r="S3">
            <v>1</v>
          </cell>
          <cell r="T3">
            <v>2</v>
          </cell>
          <cell r="U3">
            <v>1</v>
          </cell>
          <cell r="V3">
            <v>3</v>
          </cell>
          <cell r="W3">
            <v>2</v>
          </cell>
          <cell r="X3">
            <v>1</v>
          </cell>
          <cell r="Y3">
            <v>1</v>
          </cell>
          <cell r="Z3">
            <v>0</v>
          </cell>
          <cell r="AA3">
            <v>3</v>
          </cell>
          <cell r="AB3">
            <v>2</v>
          </cell>
          <cell r="AC3">
            <v>2</v>
          </cell>
          <cell r="AD3">
            <v>2</v>
          </cell>
          <cell r="AE3">
            <v>1</v>
          </cell>
          <cell r="AF3">
            <v>3</v>
          </cell>
          <cell r="AG3">
            <v>2</v>
          </cell>
        </row>
        <row r="4">
          <cell r="J4">
            <v>0</v>
          </cell>
          <cell r="K4">
            <v>3</v>
          </cell>
          <cell r="L4">
            <v>3</v>
          </cell>
          <cell r="M4">
            <v>4</v>
          </cell>
          <cell r="N4">
            <v>4</v>
          </cell>
          <cell r="O4">
            <v>2</v>
          </cell>
          <cell r="P4">
            <v>4</v>
          </cell>
          <cell r="Q4">
            <v>3</v>
          </cell>
          <cell r="R4">
            <v>4</v>
          </cell>
          <cell r="S4">
            <v>3</v>
          </cell>
          <cell r="T4">
            <v>3</v>
          </cell>
          <cell r="U4">
            <v>4</v>
          </cell>
          <cell r="V4">
            <v>4</v>
          </cell>
          <cell r="W4">
            <v>4</v>
          </cell>
          <cell r="X4">
            <v>3</v>
          </cell>
          <cell r="Y4">
            <v>3</v>
          </cell>
          <cell r="Z4">
            <v>3</v>
          </cell>
          <cell r="AA4">
            <v>4</v>
          </cell>
          <cell r="AB4">
            <v>3</v>
          </cell>
          <cell r="AC4">
            <v>3</v>
          </cell>
          <cell r="AD4">
            <v>3</v>
          </cell>
          <cell r="AE4">
            <v>4</v>
          </cell>
          <cell r="AF4">
            <v>4</v>
          </cell>
          <cell r="AG4">
            <v>4</v>
          </cell>
        </row>
        <row r="5">
          <cell r="J5">
            <v>0</v>
          </cell>
          <cell r="K5">
            <v>2</v>
          </cell>
          <cell r="L5">
            <v>1</v>
          </cell>
          <cell r="M5">
            <v>3</v>
          </cell>
          <cell r="N5">
            <v>4</v>
          </cell>
          <cell r="O5">
            <v>2</v>
          </cell>
          <cell r="P5">
            <v>4</v>
          </cell>
          <cell r="Q5">
            <v>2</v>
          </cell>
          <cell r="R5">
            <v>-3</v>
          </cell>
          <cell r="S5">
            <v>2</v>
          </cell>
          <cell r="T5">
            <v>3</v>
          </cell>
          <cell r="U5">
            <v>2</v>
          </cell>
          <cell r="V5">
            <v>3</v>
          </cell>
          <cell r="W5">
            <v>2</v>
          </cell>
          <cell r="X5">
            <v>0</v>
          </cell>
          <cell r="Y5">
            <v>3</v>
          </cell>
          <cell r="Z5">
            <v>1</v>
          </cell>
          <cell r="AA5">
            <v>3</v>
          </cell>
          <cell r="AB5">
            <v>4</v>
          </cell>
          <cell r="AC5">
            <v>2</v>
          </cell>
          <cell r="AD5">
            <v>3</v>
          </cell>
          <cell r="AE5">
            <v>0</v>
          </cell>
          <cell r="AF5">
            <v>1</v>
          </cell>
          <cell r="AG5">
            <v>2</v>
          </cell>
        </row>
        <row r="6">
          <cell r="J6">
            <v>3</v>
          </cell>
          <cell r="K6">
            <v>3</v>
          </cell>
          <cell r="L6">
            <v>2</v>
          </cell>
          <cell r="M6">
            <v>3</v>
          </cell>
          <cell r="N6">
            <v>4</v>
          </cell>
          <cell r="O6">
            <v>1</v>
          </cell>
          <cell r="P6">
            <v>3</v>
          </cell>
          <cell r="Q6">
            <v>3</v>
          </cell>
          <cell r="R6">
            <v>2</v>
          </cell>
          <cell r="S6">
            <v>3</v>
          </cell>
          <cell r="T6">
            <v>4</v>
          </cell>
          <cell r="U6">
            <v>3</v>
          </cell>
          <cell r="V6">
            <v>3</v>
          </cell>
          <cell r="W6">
            <v>1</v>
          </cell>
          <cell r="X6">
            <v>3</v>
          </cell>
          <cell r="Y6">
            <v>1</v>
          </cell>
          <cell r="Z6">
            <v>2</v>
          </cell>
          <cell r="AA6">
            <v>3</v>
          </cell>
          <cell r="AB6">
            <v>3</v>
          </cell>
          <cell r="AC6">
            <v>3</v>
          </cell>
          <cell r="AD6">
            <v>2</v>
          </cell>
          <cell r="AE6">
            <v>2</v>
          </cell>
          <cell r="AF6">
            <v>3</v>
          </cell>
          <cell r="AG6">
            <v>3</v>
          </cell>
        </row>
        <row r="7">
          <cell r="J7">
            <v>2</v>
          </cell>
          <cell r="K7">
            <v>3</v>
          </cell>
          <cell r="L7">
            <v>3</v>
          </cell>
          <cell r="M7">
            <v>2</v>
          </cell>
          <cell r="N7">
            <v>4</v>
          </cell>
          <cell r="O7">
            <v>3</v>
          </cell>
          <cell r="P7">
            <v>0</v>
          </cell>
          <cell r="Q7">
            <v>3</v>
          </cell>
          <cell r="R7">
            <v>-2</v>
          </cell>
          <cell r="S7">
            <v>3</v>
          </cell>
          <cell r="T7">
            <v>3</v>
          </cell>
          <cell r="U7">
            <v>1</v>
          </cell>
          <cell r="V7">
            <v>3</v>
          </cell>
          <cell r="W7">
            <v>2</v>
          </cell>
          <cell r="X7">
            <v>0</v>
          </cell>
          <cell r="Y7">
            <v>3</v>
          </cell>
          <cell r="Z7">
            <v>3</v>
          </cell>
          <cell r="AA7">
            <v>2</v>
          </cell>
          <cell r="AB7">
            <v>3</v>
          </cell>
          <cell r="AC7">
            <v>2</v>
          </cell>
          <cell r="AD7">
            <v>2</v>
          </cell>
          <cell r="AE7">
            <v>3</v>
          </cell>
          <cell r="AF7">
            <v>2</v>
          </cell>
          <cell r="AG7">
            <v>-1</v>
          </cell>
        </row>
        <row r="8">
          <cell r="J8">
            <v>0</v>
          </cell>
          <cell r="K8">
            <v>4</v>
          </cell>
          <cell r="L8">
            <v>2</v>
          </cell>
          <cell r="M8">
            <v>2</v>
          </cell>
          <cell r="N8">
            <v>4</v>
          </cell>
          <cell r="O8">
            <v>1</v>
          </cell>
          <cell r="P8">
            <v>-2</v>
          </cell>
          <cell r="Q8">
            <v>2</v>
          </cell>
          <cell r="R8">
            <v>1</v>
          </cell>
          <cell r="S8">
            <v>2</v>
          </cell>
          <cell r="T8">
            <v>1</v>
          </cell>
          <cell r="U8">
            <v>2</v>
          </cell>
          <cell r="V8">
            <v>0</v>
          </cell>
          <cell r="W8">
            <v>1</v>
          </cell>
          <cell r="X8">
            <v>-1</v>
          </cell>
          <cell r="Y8">
            <v>0</v>
          </cell>
          <cell r="Z8">
            <v>3</v>
          </cell>
          <cell r="AA8">
            <v>2</v>
          </cell>
          <cell r="AB8">
            <v>-1</v>
          </cell>
          <cell r="AC8">
            <v>-1</v>
          </cell>
          <cell r="AD8">
            <v>0</v>
          </cell>
          <cell r="AE8">
            <v>0</v>
          </cell>
          <cell r="AF8">
            <v>1</v>
          </cell>
          <cell r="AG8">
            <v>3</v>
          </cell>
        </row>
        <row r="9">
          <cell r="J9">
            <v>3</v>
          </cell>
          <cell r="K9">
            <v>3</v>
          </cell>
          <cell r="L9">
            <v>2</v>
          </cell>
          <cell r="M9">
            <v>4</v>
          </cell>
          <cell r="N9">
            <v>4</v>
          </cell>
          <cell r="O9">
            <v>0</v>
          </cell>
          <cell r="P9">
            <v>2</v>
          </cell>
          <cell r="Q9">
            <v>2</v>
          </cell>
          <cell r="R9">
            <v>4</v>
          </cell>
          <cell r="S9">
            <v>3</v>
          </cell>
          <cell r="T9">
            <v>2</v>
          </cell>
          <cell r="U9">
            <v>4</v>
          </cell>
          <cell r="V9">
            <v>4</v>
          </cell>
          <cell r="W9">
            <v>3</v>
          </cell>
          <cell r="X9">
            <v>3</v>
          </cell>
          <cell r="Y9">
            <v>3</v>
          </cell>
          <cell r="Z9">
            <v>3</v>
          </cell>
          <cell r="AA9">
            <v>4</v>
          </cell>
          <cell r="AB9">
            <v>3</v>
          </cell>
          <cell r="AC9">
            <v>4</v>
          </cell>
          <cell r="AD9">
            <v>3</v>
          </cell>
          <cell r="AE9">
            <v>3</v>
          </cell>
          <cell r="AF9">
            <v>3</v>
          </cell>
          <cell r="AG9">
            <v>4</v>
          </cell>
        </row>
        <row r="10">
          <cell r="J10">
            <v>2</v>
          </cell>
          <cell r="K10">
            <v>3</v>
          </cell>
          <cell r="L10">
            <v>2</v>
          </cell>
          <cell r="M10">
            <v>5</v>
          </cell>
          <cell r="N10">
            <v>4</v>
          </cell>
          <cell r="O10">
            <v>1</v>
          </cell>
          <cell r="P10">
            <v>2</v>
          </cell>
          <cell r="Q10">
            <v>3</v>
          </cell>
          <cell r="R10">
            <v>3</v>
          </cell>
          <cell r="S10">
            <v>4</v>
          </cell>
          <cell r="T10">
            <v>3</v>
          </cell>
          <cell r="U10">
            <v>4</v>
          </cell>
          <cell r="V10">
            <v>3</v>
          </cell>
          <cell r="W10">
            <v>2</v>
          </cell>
          <cell r="X10">
            <v>1</v>
          </cell>
          <cell r="Y10">
            <v>3</v>
          </cell>
          <cell r="Z10">
            <v>3</v>
          </cell>
          <cell r="AA10">
            <v>3</v>
          </cell>
          <cell r="AB10">
            <v>4</v>
          </cell>
          <cell r="AC10">
            <v>3</v>
          </cell>
          <cell r="AD10">
            <v>3</v>
          </cell>
          <cell r="AE10">
            <v>4</v>
          </cell>
          <cell r="AF10">
            <v>3</v>
          </cell>
          <cell r="AG10">
            <v>1</v>
          </cell>
        </row>
        <row r="11">
          <cell r="J11">
            <v>1</v>
          </cell>
          <cell r="K11">
            <v>2</v>
          </cell>
          <cell r="L11">
            <v>2</v>
          </cell>
          <cell r="M11">
            <v>2</v>
          </cell>
          <cell r="N11">
            <v>3</v>
          </cell>
          <cell r="O11">
            <v>2</v>
          </cell>
          <cell r="P11">
            <v>3</v>
          </cell>
          <cell r="Q11">
            <v>2</v>
          </cell>
          <cell r="R11">
            <v>2</v>
          </cell>
          <cell r="S11">
            <v>2</v>
          </cell>
          <cell r="T11">
            <v>-2</v>
          </cell>
          <cell r="U11">
            <v>2</v>
          </cell>
          <cell r="V11">
            <v>3</v>
          </cell>
          <cell r="W11">
            <v>3</v>
          </cell>
          <cell r="X11">
            <v>2</v>
          </cell>
          <cell r="Y11">
            <v>0</v>
          </cell>
          <cell r="Z11">
            <v>2</v>
          </cell>
          <cell r="AA11">
            <v>2</v>
          </cell>
          <cell r="AB11">
            <v>2</v>
          </cell>
          <cell r="AC11">
            <v>2</v>
          </cell>
          <cell r="AD11">
            <v>2</v>
          </cell>
          <cell r="AE11">
            <v>2</v>
          </cell>
          <cell r="AF11">
            <v>0</v>
          </cell>
          <cell r="AG11">
            <v>2</v>
          </cell>
        </row>
        <row r="12">
          <cell r="J12">
            <v>-1</v>
          </cell>
          <cell r="K12">
            <v>2</v>
          </cell>
          <cell r="L12">
            <v>1</v>
          </cell>
          <cell r="M12">
            <v>4</v>
          </cell>
          <cell r="N12">
            <v>4</v>
          </cell>
          <cell r="O12">
            <v>1</v>
          </cell>
          <cell r="P12">
            <v>2</v>
          </cell>
          <cell r="Q12">
            <v>3</v>
          </cell>
          <cell r="R12">
            <v>4</v>
          </cell>
          <cell r="S12">
            <v>2</v>
          </cell>
          <cell r="T12">
            <v>1</v>
          </cell>
          <cell r="U12">
            <v>3</v>
          </cell>
          <cell r="V12">
            <v>3</v>
          </cell>
          <cell r="W12">
            <v>3</v>
          </cell>
          <cell r="X12">
            <v>0</v>
          </cell>
          <cell r="Y12">
            <v>1</v>
          </cell>
          <cell r="Z12">
            <v>2</v>
          </cell>
          <cell r="AA12">
            <v>3</v>
          </cell>
          <cell r="AB12">
            <v>3</v>
          </cell>
          <cell r="AC12">
            <v>-1</v>
          </cell>
          <cell r="AD12">
            <v>1</v>
          </cell>
          <cell r="AE12">
            <v>1</v>
          </cell>
          <cell r="AF12">
            <v>2</v>
          </cell>
          <cell r="AG12">
            <v>4</v>
          </cell>
        </row>
        <row r="13">
          <cell r="J13">
            <v>0</v>
          </cell>
          <cell r="K13">
            <v>3</v>
          </cell>
          <cell r="L13">
            <v>3</v>
          </cell>
          <cell r="M13">
            <v>0</v>
          </cell>
          <cell r="N13">
            <v>4</v>
          </cell>
          <cell r="O13">
            <v>0</v>
          </cell>
          <cell r="P13">
            <v>0</v>
          </cell>
          <cell r="Q13">
            <v>2</v>
          </cell>
          <cell r="R13">
            <v>1</v>
          </cell>
          <cell r="S13">
            <v>2</v>
          </cell>
          <cell r="T13">
            <v>1</v>
          </cell>
          <cell r="U13">
            <v>4</v>
          </cell>
          <cell r="V13">
            <v>3</v>
          </cell>
          <cell r="W13">
            <v>2</v>
          </cell>
          <cell r="X13">
            <v>2</v>
          </cell>
          <cell r="Y13">
            <v>2</v>
          </cell>
          <cell r="Z13">
            <v>2</v>
          </cell>
          <cell r="AA13">
            <v>1</v>
          </cell>
          <cell r="AB13">
            <v>2</v>
          </cell>
          <cell r="AC13">
            <v>-1</v>
          </cell>
          <cell r="AD13">
            <v>-1</v>
          </cell>
          <cell r="AE13">
            <v>1</v>
          </cell>
          <cell r="AF13">
            <v>3</v>
          </cell>
          <cell r="AG13">
            <v>3</v>
          </cell>
        </row>
        <row r="14">
          <cell r="J14">
            <v>0</v>
          </cell>
          <cell r="K14">
            <v>1</v>
          </cell>
          <cell r="L14">
            <v>2</v>
          </cell>
          <cell r="M14">
            <v>3</v>
          </cell>
          <cell r="N14">
            <v>4</v>
          </cell>
          <cell r="O14">
            <v>2</v>
          </cell>
          <cell r="P14">
            <v>3</v>
          </cell>
          <cell r="Q14">
            <v>3</v>
          </cell>
          <cell r="R14">
            <v>2</v>
          </cell>
          <cell r="S14">
            <v>1</v>
          </cell>
          <cell r="T14">
            <v>3</v>
          </cell>
          <cell r="U14">
            <v>1</v>
          </cell>
          <cell r="V14">
            <v>2</v>
          </cell>
          <cell r="W14">
            <v>3</v>
          </cell>
          <cell r="X14">
            <v>1</v>
          </cell>
          <cell r="Y14">
            <v>3</v>
          </cell>
          <cell r="Z14">
            <v>2</v>
          </cell>
          <cell r="AA14">
            <v>2</v>
          </cell>
          <cell r="AB14">
            <v>2</v>
          </cell>
          <cell r="AC14">
            <v>-2</v>
          </cell>
          <cell r="AD14">
            <v>2</v>
          </cell>
          <cell r="AE14">
            <v>2</v>
          </cell>
          <cell r="AF14">
            <v>4</v>
          </cell>
          <cell r="AG14">
            <v>2</v>
          </cell>
        </row>
        <row r="15">
          <cell r="J15">
            <v>1</v>
          </cell>
          <cell r="K15">
            <v>0</v>
          </cell>
          <cell r="L15">
            <v>1</v>
          </cell>
          <cell r="M15">
            <v>1</v>
          </cell>
          <cell r="N15">
            <v>3</v>
          </cell>
          <cell r="O15">
            <v>0</v>
          </cell>
          <cell r="P15">
            <v>0</v>
          </cell>
          <cell r="Q15">
            <v>1</v>
          </cell>
          <cell r="R15">
            <v>0</v>
          </cell>
          <cell r="S15">
            <v>-1</v>
          </cell>
          <cell r="T15">
            <v>-1</v>
          </cell>
          <cell r="U15">
            <v>0</v>
          </cell>
          <cell r="V15">
            <v>-2</v>
          </cell>
          <cell r="W15">
            <v>2</v>
          </cell>
          <cell r="X15">
            <v>1</v>
          </cell>
          <cell r="Y15">
            <v>1</v>
          </cell>
          <cell r="Z15">
            <v>0</v>
          </cell>
          <cell r="AA15">
            <v>2</v>
          </cell>
          <cell r="AB15">
            <v>2</v>
          </cell>
          <cell r="AC15">
            <v>1</v>
          </cell>
          <cell r="AD15">
            <v>1</v>
          </cell>
          <cell r="AE15">
            <v>3</v>
          </cell>
          <cell r="AF15">
            <v>-1</v>
          </cell>
          <cell r="AG15">
            <v>2</v>
          </cell>
        </row>
        <row r="16">
          <cell r="J16">
            <v>3</v>
          </cell>
          <cell r="K16">
            <v>3</v>
          </cell>
          <cell r="L16">
            <v>2</v>
          </cell>
          <cell r="M16">
            <v>2</v>
          </cell>
          <cell r="N16">
            <v>4</v>
          </cell>
          <cell r="O16">
            <v>2</v>
          </cell>
          <cell r="P16">
            <v>4</v>
          </cell>
          <cell r="Q16">
            <v>3</v>
          </cell>
          <cell r="R16">
            <v>2</v>
          </cell>
          <cell r="S16">
            <v>2</v>
          </cell>
          <cell r="T16">
            <v>3</v>
          </cell>
          <cell r="U16">
            <v>1</v>
          </cell>
          <cell r="V16">
            <v>3</v>
          </cell>
          <cell r="W16">
            <v>2</v>
          </cell>
          <cell r="X16">
            <v>2</v>
          </cell>
          <cell r="Y16">
            <v>4</v>
          </cell>
          <cell r="Z16">
            <v>2</v>
          </cell>
          <cell r="AA16">
            <v>4</v>
          </cell>
          <cell r="AB16">
            <v>2</v>
          </cell>
          <cell r="AC16">
            <v>0</v>
          </cell>
          <cell r="AD16">
            <v>2</v>
          </cell>
          <cell r="AE16">
            <v>2</v>
          </cell>
          <cell r="AF16">
            <v>2</v>
          </cell>
          <cell r="AG16">
            <v>0</v>
          </cell>
        </row>
        <row r="17">
          <cell r="J17">
            <v>3</v>
          </cell>
          <cell r="K17">
            <v>4</v>
          </cell>
          <cell r="L17">
            <v>1</v>
          </cell>
          <cell r="M17">
            <v>5</v>
          </cell>
          <cell r="N17">
            <v>4</v>
          </cell>
          <cell r="O17">
            <v>0</v>
          </cell>
          <cell r="P17">
            <v>1</v>
          </cell>
          <cell r="Q17">
            <v>3</v>
          </cell>
          <cell r="R17">
            <v>2</v>
          </cell>
          <cell r="S17">
            <v>2</v>
          </cell>
          <cell r="T17">
            <v>1</v>
          </cell>
          <cell r="U17">
            <v>2</v>
          </cell>
          <cell r="V17">
            <v>0</v>
          </cell>
          <cell r="W17">
            <v>3</v>
          </cell>
          <cell r="X17">
            <v>3</v>
          </cell>
          <cell r="Y17">
            <v>1</v>
          </cell>
          <cell r="Z17">
            <v>2</v>
          </cell>
          <cell r="AA17">
            <v>3</v>
          </cell>
          <cell r="AB17">
            <v>3</v>
          </cell>
          <cell r="AC17">
            <v>3</v>
          </cell>
          <cell r="AD17">
            <v>2</v>
          </cell>
          <cell r="AE17">
            <v>2</v>
          </cell>
          <cell r="AF17">
            <v>3</v>
          </cell>
          <cell r="AG17">
            <v>4</v>
          </cell>
        </row>
        <row r="18">
          <cell r="J18">
            <v>1</v>
          </cell>
          <cell r="K18">
            <v>1</v>
          </cell>
          <cell r="L18">
            <v>1</v>
          </cell>
          <cell r="M18">
            <v>3</v>
          </cell>
          <cell r="N18">
            <v>4</v>
          </cell>
          <cell r="O18">
            <v>2</v>
          </cell>
          <cell r="P18">
            <v>4</v>
          </cell>
          <cell r="Q18">
            <v>2</v>
          </cell>
          <cell r="R18">
            <v>3</v>
          </cell>
          <cell r="S18">
            <v>2</v>
          </cell>
          <cell r="T18">
            <v>2</v>
          </cell>
          <cell r="U18">
            <v>2</v>
          </cell>
          <cell r="V18">
            <v>3</v>
          </cell>
          <cell r="W18">
            <v>4</v>
          </cell>
          <cell r="X18">
            <v>3</v>
          </cell>
          <cell r="Y18">
            <v>3</v>
          </cell>
          <cell r="Z18">
            <v>2</v>
          </cell>
          <cell r="AA18">
            <v>3</v>
          </cell>
          <cell r="AB18">
            <v>2</v>
          </cell>
          <cell r="AC18">
            <v>3</v>
          </cell>
          <cell r="AD18">
            <v>2</v>
          </cell>
          <cell r="AE18">
            <v>3</v>
          </cell>
          <cell r="AF18">
            <v>3</v>
          </cell>
          <cell r="AG18">
            <v>3</v>
          </cell>
        </row>
        <row r="19">
          <cell r="J19">
            <v>4</v>
          </cell>
          <cell r="K19">
            <v>4</v>
          </cell>
          <cell r="L19">
            <v>2</v>
          </cell>
          <cell r="M19">
            <v>4</v>
          </cell>
          <cell r="N19">
            <v>4</v>
          </cell>
          <cell r="O19">
            <v>1</v>
          </cell>
          <cell r="P19">
            <v>0</v>
          </cell>
          <cell r="Q19">
            <v>4</v>
          </cell>
          <cell r="R19">
            <v>3</v>
          </cell>
          <cell r="S19">
            <v>2</v>
          </cell>
          <cell r="T19">
            <v>3</v>
          </cell>
          <cell r="U19">
            <v>0</v>
          </cell>
          <cell r="V19">
            <v>3</v>
          </cell>
          <cell r="W19">
            <v>2</v>
          </cell>
          <cell r="X19">
            <v>3</v>
          </cell>
          <cell r="Y19">
            <v>2</v>
          </cell>
          <cell r="Z19">
            <v>2</v>
          </cell>
          <cell r="AA19">
            <v>3</v>
          </cell>
          <cell r="AB19">
            <v>0</v>
          </cell>
          <cell r="AC19">
            <v>4</v>
          </cell>
          <cell r="AD19">
            <v>4</v>
          </cell>
          <cell r="AE19">
            <v>4</v>
          </cell>
          <cell r="AF19">
            <v>4</v>
          </cell>
          <cell r="AG19">
            <v>0</v>
          </cell>
        </row>
        <row r="20">
          <cell r="J20">
            <v>3</v>
          </cell>
          <cell r="K20">
            <v>4</v>
          </cell>
          <cell r="L20">
            <v>3</v>
          </cell>
          <cell r="M20">
            <v>4</v>
          </cell>
          <cell r="N20">
            <v>4</v>
          </cell>
          <cell r="O20">
            <v>3</v>
          </cell>
          <cell r="P20">
            <v>4</v>
          </cell>
          <cell r="Q20">
            <v>3</v>
          </cell>
          <cell r="R20">
            <v>2</v>
          </cell>
          <cell r="S20">
            <v>3</v>
          </cell>
          <cell r="T20">
            <v>4</v>
          </cell>
          <cell r="U20">
            <v>4</v>
          </cell>
          <cell r="V20">
            <v>3</v>
          </cell>
          <cell r="W20">
            <v>4</v>
          </cell>
          <cell r="X20">
            <v>4</v>
          </cell>
          <cell r="Y20">
            <v>4</v>
          </cell>
          <cell r="Z20">
            <v>4</v>
          </cell>
          <cell r="AA20">
            <v>4</v>
          </cell>
          <cell r="AB20">
            <v>4</v>
          </cell>
          <cell r="AC20">
            <v>4</v>
          </cell>
          <cell r="AD20">
            <v>3</v>
          </cell>
          <cell r="AE20">
            <v>4</v>
          </cell>
          <cell r="AF20">
            <v>4</v>
          </cell>
          <cell r="AG20">
            <v>3</v>
          </cell>
        </row>
        <row r="21">
          <cell r="J21">
            <v>1</v>
          </cell>
          <cell r="K21">
            <v>2</v>
          </cell>
          <cell r="L21">
            <v>2</v>
          </cell>
          <cell r="M21">
            <v>2</v>
          </cell>
          <cell r="N21">
            <v>3</v>
          </cell>
          <cell r="O21">
            <v>-1</v>
          </cell>
          <cell r="P21">
            <v>3</v>
          </cell>
          <cell r="Q21">
            <v>1</v>
          </cell>
          <cell r="R21">
            <v>0</v>
          </cell>
          <cell r="S21">
            <v>2</v>
          </cell>
          <cell r="T21">
            <v>1</v>
          </cell>
          <cell r="U21">
            <v>1</v>
          </cell>
          <cell r="V21">
            <v>3</v>
          </cell>
          <cell r="W21">
            <v>3</v>
          </cell>
          <cell r="X21">
            <v>0</v>
          </cell>
          <cell r="Y21">
            <v>0</v>
          </cell>
          <cell r="Z21">
            <v>2</v>
          </cell>
          <cell r="AA21">
            <v>3</v>
          </cell>
          <cell r="AB21">
            <v>1</v>
          </cell>
          <cell r="AC21">
            <v>0</v>
          </cell>
          <cell r="AD21">
            <v>0</v>
          </cell>
          <cell r="AE21">
            <v>2</v>
          </cell>
          <cell r="AF21">
            <v>1</v>
          </cell>
          <cell r="AG21">
            <v>0</v>
          </cell>
        </row>
        <row r="22">
          <cell r="J22">
            <v>3</v>
          </cell>
          <cell r="K22">
            <v>4</v>
          </cell>
          <cell r="L22">
            <v>1</v>
          </cell>
          <cell r="M22">
            <v>3</v>
          </cell>
          <cell r="N22">
            <v>4</v>
          </cell>
          <cell r="O22">
            <v>1</v>
          </cell>
          <cell r="P22">
            <v>4</v>
          </cell>
          <cell r="Q22">
            <v>3</v>
          </cell>
          <cell r="R22">
            <v>3</v>
          </cell>
          <cell r="S22">
            <v>3</v>
          </cell>
          <cell r="T22">
            <v>4</v>
          </cell>
          <cell r="U22">
            <v>1</v>
          </cell>
          <cell r="V22">
            <v>4</v>
          </cell>
          <cell r="W22">
            <v>3</v>
          </cell>
          <cell r="X22">
            <v>3</v>
          </cell>
          <cell r="Y22">
            <v>4</v>
          </cell>
          <cell r="Z22">
            <v>3</v>
          </cell>
          <cell r="AA22">
            <v>4</v>
          </cell>
          <cell r="AB22">
            <v>3</v>
          </cell>
          <cell r="AC22">
            <v>4</v>
          </cell>
          <cell r="AD22">
            <v>4</v>
          </cell>
          <cell r="AE22">
            <v>3</v>
          </cell>
          <cell r="AF22">
            <v>3</v>
          </cell>
          <cell r="AG22">
            <v>4</v>
          </cell>
        </row>
        <row r="23">
          <cell r="J23">
            <v>0</v>
          </cell>
          <cell r="K23">
            <v>3</v>
          </cell>
          <cell r="L23">
            <v>3</v>
          </cell>
          <cell r="M23">
            <v>2</v>
          </cell>
          <cell r="N23">
            <v>4</v>
          </cell>
          <cell r="O23">
            <v>2</v>
          </cell>
          <cell r="P23">
            <v>2</v>
          </cell>
          <cell r="Q23">
            <v>0</v>
          </cell>
          <cell r="R23">
            <v>-2</v>
          </cell>
          <cell r="S23">
            <v>3</v>
          </cell>
          <cell r="T23">
            <v>0</v>
          </cell>
          <cell r="U23">
            <v>1</v>
          </cell>
          <cell r="V23">
            <v>2</v>
          </cell>
          <cell r="W23">
            <v>2</v>
          </cell>
          <cell r="X23">
            <v>0</v>
          </cell>
          <cell r="Y23">
            <v>2</v>
          </cell>
          <cell r="Z23">
            <v>2</v>
          </cell>
          <cell r="AA23">
            <v>3</v>
          </cell>
          <cell r="AB23">
            <v>4</v>
          </cell>
          <cell r="AC23">
            <v>3</v>
          </cell>
          <cell r="AD23">
            <v>2</v>
          </cell>
          <cell r="AE23">
            <v>-1</v>
          </cell>
          <cell r="AF23">
            <v>0</v>
          </cell>
          <cell r="AG23">
            <v>2</v>
          </cell>
        </row>
        <row r="24">
          <cell r="J24">
            <v>-1</v>
          </cell>
          <cell r="K24">
            <v>2</v>
          </cell>
          <cell r="L24">
            <v>2</v>
          </cell>
          <cell r="M24">
            <v>0</v>
          </cell>
          <cell r="N24">
            <v>4</v>
          </cell>
          <cell r="O24">
            <v>2</v>
          </cell>
          <cell r="P24">
            <v>2</v>
          </cell>
          <cell r="Q24">
            <v>2</v>
          </cell>
          <cell r="R24">
            <v>3</v>
          </cell>
          <cell r="S24">
            <v>4</v>
          </cell>
          <cell r="T24">
            <v>1</v>
          </cell>
          <cell r="U24">
            <v>3</v>
          </cell>
          <cell r="V24">
            <v>3</v>
          </cell>
          <cell r="W24">
            <v>4</v>
          </cell>
          <cell r="X24">
            <v>4</v>
          </cell>
          <cell r="Y24">
            <v>0</v>
          </cell>
          <cell r="Z24">
            <v>2</v>
          </cell>
          <cell r="AA24">
            <v>3</v>
          </cell>
          <cell r="AB24">
            <v>2</v>
          </cell>
          <cell r="AC24">
            <v>2</v>
          </cell>
          <cell r="AD24">
            <v>0</v>
          </cell>
          <cell r="AE24">
            <v>3</v>
          </cell>
          <cell r="AF24">
            <v>2</v>
          </cell>
          <cell r="AG24">
            <v>4</v>
          </cell>
        </row>
        <row r="25">
          <cell r="J25">
            <v>3</v>
          </cell>
          <cell r="K25">
            <v>3</v>
          </cell>
          <cell r="L25">
            <v>1</v>
          </cell>
          <cell r="M25">
            <v>4</v>
          </cell>
          <cell r="N25">
            <v>4</v>
          </cell>
          <cell r="O25">
            <v>3</v>
          </cell>
          <cell r="P25">
            <v>4</v>
          </cell>
          <cell r="Q25">
            <v>2</v>
          </cell>
          <cell r="R25">
            <v>3</v>
          </cell>
          <cell r="S25">
            <v>3</v>
          </cell>
          <cell r="T25">
            <v>3</v>
          </cell>
          <cell r="U25">
            <v>3</v>
          </cell>
          <cell r="V25">
            <v>3</v>
          </cell>
          <cell r="W25">
            <v>2</v>
          </cell>
          <cell r="X25">
            <v>3</v>
          </cell>
          <cell r="Y25">
            <v>2</v>
          </cell>
          <cell r="Z25">
            <v>4</v>
          </cell>
          <cell r="AA25">
            <v>2</v>
          </cell>
          <cell r="AB25">
            <v>3</v>
          </cell>
          <cell r="AC25">
            <v>4</v>
          </cell>
          <cell r="AD25">
            <v>2</v>
          </cell>
          <cell r="AE25">
            <v>4</v>
          </cell>
          <cell r="AF25">
            <v>3</v>
          </cell>
          <cell r="AG25">
            <v>3</v>
          </cell>
        </row>
        <row r="26">
          <cell r="J26">
            <v>0</v>
          </cell>
          <cell r="K26">
            <v>3</v>
          </cell>
          <cell r="L26">
            <v>1</v>
          </cell>
          <cell r="M26">
            <v>4</v>
          </cell>
          <cell r="N26">
            <v>4</v>
          </cell>
          <cell r="O26">
            <v>1</v>
          </cell>
          <cell r="P26">
            <v>4</v>
          </cell>
          <cell r="Q26">
            <v>2</v>
          </cell>
          <cell r="R26">
            <v>3</v>
          </cell>
          <cell r="S26">
            <v>2</v>
          </cell>
          <cell r="T26">
            <v>4</v>
          </cell>
          <cell r="U26">
            <v>1</v>
          </cell>
          <cell r="V26">
            <v>3</v>
          </cell>
          <cell r="W26">
            <v>2</v>
          </cell>
          <cell r="X26">
            <v>4</v>
          </cell>
          <cell r="Y26">
            <v>3</v>
          </cell>
          <cell r="Z26">
            <v>2</v>
          </cell>
          <cell r="AA26">
            <v>3</v>
          </cell>
          <cell r="AB26">
            <v>4</v>
          </cell>
          <cell r="AC26">
            <v>3</v>
          </cell>
          <cell r="AD26">
            <v>2</v>
          </cell>
          <cell r="AE26">
            <v>2</v>
          </cell>
          <cell r="AF26">
            <v>4</v>
          </cell>
          <cell r="AG26">
            <v>2</v>
          </cell>
        </row>
        <row r="27">
          <cell r="J27">
            <v>0</v>
          </cell>
          <cell r="K27">
            <v>2</v>
          </cell>
          <cell r="L27">
            <v>0</v>
          </cell>
          <cell r="M27">
            <v>2</v>
          </cell>
          <cell r="N27">
            <v>4</v>
          </cell>
          <cell r="O27">
            <v>2</v>
          </cell>
          <cell r="P27">
            <v>4</v>
          </cell>
          <cell r="Q27">
            <v>4</v>
          </cell>
          <cell r="R27">
            <v>-2</v>
          </cell>
          <cell r="S27">
            <v>4</v>
          </cell>
          <cell r="T27">
            <v>2</v>
          </cell>
          <cell r="U27">
            <v>0</v>
          </cell>
          <cell r="V27">
            <v>0</v>
          </cell>
          <cell r="W27">
            <v>0</v>
          </cell>
          <cell r="X27">
            <v>4</v>
          </cell>
          <cell r="Y27">
            <v>2</v>
          </cell>
          <cell r="Z27">
            <v>2</v>
          </cell>
          <cell r="AA27">
            <v>4</v>
          </cell>
          <cell r="AB27">
            <v>4</v>
          </cell>
          <cell r="AC27">
            <v>4</v>
          </cell>
          <cell r="AD27">
            <v>2</v>
          </cell>
          <cell r="AE27">
            <v>0</v>
          </cell>
          <cell r="AF27">
            <v>2</v>
          </cell>
          <cell r="AG27">
            <v>2</v>
          </cell>
        </row>
        <row r="28">
          <cell r="J28">
            <v>-1</v>
          </cell>
          <cell r="K28">
            <v>3</v>
          </cell>
          <cell r="L28">
            <v>3</v>
          </cell>
          <cell r="M28">
            <v>3</v>
          </cell>
          <cell r="N28">
            <v>4</v>
          </cell>
          <cell r="O28">
            <v>1</v>
          </cell>
          <cell r="P28">
            <v>2</v>
          </cell>
          <cell r="Q28">
            <v>2</v>
          </cell>
          <cell r="R28">
            <v>3</v>
          </cell>
          <cell r="S28">
            <v>4</v>
          </cell>
          <cell r="T28">
            <v>1</v>
          </cell>
          <cell r="U28">
            <v>4</v>
          </cell>
          <cell r="V28">
            <v>3</v>
          </cell>
          <cell r="W28">
            <v>2</v>
          </cell>
          <cell r="X28">
            <v>4</v>
          </cell>
          <cell r="Y28">
            <v>4</v>
          </cell>
          <cell r="Z28">
            <v>2</v>
          </cell>
          <cell r="AA28">
            <v>3</v>
          </cell>
          <cell r="AB28">
            <v>4</v>
          </cell>
          <cell r="AC28">
            <v>4</v>
          </cell>
          <cell r="AD28">
            <v>2</v>
          </cell>
          <cell r="AE28">
            <v>3</v>
          </cell>
          <cell r="AF28">
            <v>4</v>
          </cell>
          <cell r="AG28">
            <v>4</v>
          </cell>
        </row>
        <row r="29">
          <cell r="J29">
            <v>1</v>
          </cell>
          <cell r="K29">
            <v>3</v>
          </cell>
          <cell r="L29">
            <v>3</v>
          </cell>
          <cell r="M29">
            <v>3</v>
          </cell>
          <cell r="N29">
            <v>4</v>
          </cell>
          <cell r="O29">
            <v>2</v>
          </cell>
          <cell r="P29">
            <v>4</v>
          </cell>
          <cell r="Q29">
            <v>3</v>
          </cell>
          <cell r="R29">
            <v>3</v>
          </cell>
          <cell r="S29">
            <v>4</v>
          </cell>
          <cell r="T29">
            <v>3</v>
          </cell>
          <cell r="U29">
            <v>4</v>
          </cell>
          <cell r="V29">
            <v>2</v>
          </cell>
          <cell r="W29">
            <v>0</v>
          </cell>
          <cell r="X29">
            <v>4</v>
          </cell>
          <cell r="Y29">
            <v>2</v>
          </cell>
          <cell r="Z29">
            <v>3</v>
          </cell>
          <cell r="AA29">
            <v>4</v>
          </cell>
          <cell r="AB29">
            <v>3</v>
          </cell>
          <cell r="AC29">
            <v>-1</v>
          </cell>
          <cell r="AD29">
            <v>3</v>
          </cell>
          <cell r="AE29">
            <v>1</v>
          </cell>
          <cell r="AF29">
            <v>3</v>
          </cell>
          <cell r="AG29">
            <v>1</v>
          </cell>
        </row>
        <row r="30">
          <cell r="J30">
            <v>3</v>
          </cell>
          <cell r="K30">
            <v>2</v>
          </cell>
          <cell r="L30">
            <v>3</v>
          </cell>
          <cell r="M30">
            <v>1</v>
          </cell>
          <cell r="N30">
            <v>2</v>
          </cell>
          <cell r="O30">
            <v>2</v>
          </cell>
          <cell r="P30">
            <v>3</v>
          </cell>
          <cell r="Q30">
            <v>3</v>
          </cell>
          <cell r="R30">
            <v>3</v>
          </cell>
          <cell r="S30">
            <v>2</v>
          </cell>
          <cell r="T30">
            <v>3</v>
          </cell>
          <cell r="U30">
            <v>1</v>
          </cell>
          <cell r="V30">
            <v>3</v>
          </cell>
          <cell r="W30">
            <v>3</v>
          </cell>
          <cell r="X30">
            <v>2</v>
          </cell>
          <cell r="Y30">
            <v>0</v>
          </cell>
          <cell r="Z30">
            <v>3</v>
          </cell>
          <cell r="AA30">
            <v>4</v>
          </cell>
          <cell r="AB30">
            <v>2</v>
          </cell>
          <cell r="AC30">
            <v>2</v>
          </cell>
          <cell r="AD30">
            <v>2</v>
          </cell>
          <cell r="AE30">
            <v>2</v>
          </cell>
          <cell r="AF30">
            <v>4</v>
          </cell>
          <cell r="AG30">
            <v>3</v>
          </cell>
        </row>
        <row r="31">
          <cell r="J31">
            <v>2</v>
          </cell>
          <cell r="K31">
            <v>0</v>
          </cell>
          <cell r="L31">
            <v>2</v>
          </cell>
          <cell r="M31">
            <v>2</v>
          </cell>
          <cell r="N31">
            <v>4</v>
          </cell>
          <cell r="O31">
            <v>2</v>
          </cell>
          <cell r="P31">
            <v>2</v>
          </cell>
          <cell r="Q31">
            <v>1</v>
          </cell>
          <cell r="R31">
            <v>-2</v>
          </cell>
          <cell r="S31">
            <v>1</v>
          </cell>
          <cell r="T31">
            <v>2</v>
          </cell>
          <cell r="U31">
            <v>2</v>
          </cell>
          <cell r="V31">
            <v>3</v>
          </cell>
          <cell r="W31">
            <v>2</v>
          </cell>
          <cell r="X31">
            <v>2</v>
          </cell>
          <cell r="Y31">
            <v>3</v>
          </cell>
          <cell r="Z31">
            <v>2</v>
          </cell>
          <cell r="AA31">
            <v>3</v>
          </cell>
          <cell r="AB31">
            <v>2</v>
          </cell>
          <cell r="AC31">
            <v>2</v>
          </cell>
          <cell r="AD31">
            <v>1</v>
          </cell>
          <cell r="AE31">
            <v>-2</v>
          </cell>
          <cell r="AF31">
            <v>1</v>
          </cell>
          <cell r="AG31">
            <v>3</v>
          </cell>
        </row>
        <row r="32">
          <cell r="J32">
            <v>0</v>
          </cell>
          <cell r="K32">
            <v>1</v>
          </cell>
          <cell r="L32">
            <v>1</v>
          </cell>
          <cell r="M32">
            <v>0</v>
          </cell>
          <cell r="N32">
            <v>4</v>
          </cell>
          <cell r="O32">
            <v>0</v>
          </cell>
          <cell r="P32">
            <v>1</v>
          </cell>
          <cell r="Q32">
            <v>0</v>
          </cell>
          <cell r="R32">
            <v>0</v>
          </cell>
          <cell r="S32">
            <v>2</v>
          </cell>
          <cell r="T32">
            <v>2</v>
          </cell>
          <cell r="U32">
            <v>0</v>
          </cell>
          <cell r="V32">
            <v>0</v>
          </cell>
          <cell r="W32">
            <v>0</v>
          </cell>
          <cell r="X32">
            <v>3</v>
          </cell>
          <cell r="Y32">
            <v>0</v>
          </cell>
          <cell r="Z32">
            <v>1</v>
          </cell>
          <cell r="AA32">
            <v>0</v>
          </cell>
          <cell r="AB32">
            <v>1</v>
          </cell>
          <cell r="AC32">
            <v>0</v>
          </cell>
          <cell r="AD32">
            <v>0</v>
          </cell>
          <cell r="AE32">
            <v>2</v>
          </cell>
          <cell r="AF32">
            <v>0</v>
          </cell>
          <cell r="AG32">
            <v>0</v>
          </cell>
        </row>
        <row r="33">
          <cell r="J33">
            <v>2</v>
          </cell>
          <cell r="K33">
            <v>2</v>
          </cell>
          <cell r="L33">
            <v>1</v>
          </cell>
          <cell r="M33">
            <v>5</v>
          </cell>
          <cell r="N33">
            <v>4</v>
          </cell>
          <cell r="O33">
            <v>1</v>
          </cell>
          <cell r="P33">
            <v>3</v>
          </cell>
          <cell r="Q33">
            <v>2</v>
          </cell>
          <cell r="R33">
            <v>2</v>
          </cell>
          <cell r="S33">
            <v>4</v>
          </cell>
          <cell r="T33">
            <v>4</v>
          </cell>
          <cell r="U33">
            <v>2</v>
          </cell>
          <cell r="V33">
            <v>3</v>
          </cell>
          <cell r="W33">
            <v>3</v>
          </cell>
          <cell r="X33">
            <v>2</v>
          </cell>
          <cell r="Y33">
            <v>4</v>
          </cell>
          <cell r="Z33">
            <v>2</v>
          </cell>
          <cell r="AA33">
            <v>4</v>
          </cell>
          <cell r="AB33">
            <v>3</v>
          </cell>
          <cell r="AC33">
            <v>2</v>
          </cell>
          <cell r="AD33">
            <v>3</v>
          </cell>
          <cell r="AE33">
            <v>3</v>
          </cell>
          <cell r="AF33">
            <v>3</v>
          </cell>
          <cell r="AG33">
            <v>3</v>
          </cell>
        </row>
        <row r="34">
          <cell r="J34">
            <v>0</v>
          </cell>
          <cell r="K34">
            <v>3</v>
          </cell>
          <cell r="L34">
            <v>1</v>
          </cell>
          <cell r="M34">
            <v>4</v>
          </cell>
          <cell r="N34">
            <v>4</v>
          </cell>
          <cell r="O34">
            <v>3</v>
          </cell>
          <cell r="P34">
            <v>4</v>
          </cell>
          <cell r="Q34">
            <v>3</v>
          </cell>
          <cell r="R34">
            <v>4</v>
          </cell>
          <cell r="S34">
            <v>3</v>
          </cell>
          <cell r="T34">
            <v>4</v>
          </cell>
          <cell r="U34">
            <v>4</v>
          </cell>
          <cell r="V34">
            <v>3</v>
          </cell>
          <cell r="W34">
            <v>1</v>
          </cell>
          <cell r="X34">
            <v>4</v>
          </cell>
          <cell r="Y34">
            <v>4</v>
          </cell>
          <cell r="Z34">
            <v>2</v>
          </cell>
          <cell r="AA34">
            <v>3</v>
          </cell>
          <cell r="AB34">
            <v>4</v>
          </cell>
          <cell r="AC34">
            <v>2</v>
          </cell>
          <cell r="AD34">
            <v>1</v>
          </cell>
          <cell r="AE34">
            <v>3</v>
          </cell>
          <cell r="AF34">
            <v>4</v>
          </cell>
          <cell r="AG34">
            <v>3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42"/>
  <sheetViews>
    <sheetView zoomScaleNormal="100" workbookViewId="0">
      <pane ySplit="1" topLeftCell="A2" activePane="bottomLeft" state="frozen"/>
      <selection activeCell="A29" sqref="A29:Y32"/>
      <selection pane="bottomLeft" activeCell="L14" sqref="L14"/>
    </sheetView>
  </sheetViews>
  <sheetFormatPr defaultRowHeight="15" x14ac:dyDescent="0.25"/>
  <cols>
    <col min="2" max="2" width="15" bestFit="1" customWidth="1"/>
    <col min="3" max="3" width="10.140625" bestFit="1" customWidth="1"/>
    <col min="4" max="4" width="9.85546875" bestFit="1" customWidth="1"/>
    <col min="5" max="5" width="11" customWidth="1"/>
    <col min="8" max="8" width="11.28515625" customWidth="1"/>
    <col min="10" max="10" width="9.42578125" customWidth="1"/>
    <col min="12" max="12" width="10.42578125" customWidth="1"/>
  </cols>
  <sheetData>
    <row r="1" spans="1:13" s="1" customFormat="1" x14ac:dyDescent="0.25">
      <c r="A1" s="1" t="s">
        <v>0</v>
      </c>
      <c r="B1" s="1" t="s">
        <v>11</v>
      </c>
      <c r="C1" s="1" t="s">
        <v>12</v>
      </c>
      <c r="D1" s="1" t="s">
        <v>4</v>
      </c>
      <c r="E1" s="2" t="s">
        <v>13</v>
      </c>
      <c r="F1" s="3" t="s">
        <v>14</v>
      </c>
      <c r="G1" s="3" t="s">
        <v>15</v>
      </c>
      <c r="H1" s="1" t="s">
        <v>35</v>
      </c>
      <c r="I1" s="1" t="s">
        <v>36</v>
      </c>
      <c r="J1" s="1" t="s">
        <v>9</v>
      </c>
      <c r="K1" s="1" t="s">
        <v>8</v>
      </c>
      <c r="L1" s="1" t="s">
        <v>7</v>
      </c>
      <c r="M1" s="1" t="s">
        <v>10</v>
      </c>
    </row>
    <row r="2" spans="1:13" x14ac:dyDescent="0.25">
      <c r="A2">
        <v>103</v>
      </c>
      <c r="B2">
        <v>3</v>
      </c>
      <c r="C2">
        <v>9</v>
      </c>
      <c r="D2" t="s">
        <v>16</v>
      </c>
      <c r="E2" s="4" t="s">
        <v>17</v>
      </c>
      <c r="F2" s="5">
        <v>135</v>
      </c>
      <c r="G2" s="5">
        <v>66</v>
      </c>
      <c r="H2">
        <f>'PreTest Silent'!T2</f>
        <v>21</v>
      </c>
      <c r="I2">
        <f>'PreTest Aural'!T2</f>
        <v>23</v>
      </c>
      <c r="J2">
        <f>'PostTest Silent'!T2</f>
        <v>29</v>
      </c>
      <c r="K2">
        <f>'PostTest Aural'!T2</f>
        <v>24</v>
      </c>
      <c r="L2">
        <f>'Maint Silent'!T2</f>
        <v>25</v>
      </c>
      <c r="M2">
        <f>'Maint Aural'!T2</f>
        <v>25</v>
      </c>
    </row>
    <row r="3" spans="1:13" x14ac:dyDescent="0.25">
      <c r="A3">
        <v>104</v>
      </c>
      <c r="B3">
        <v>5</v>
      </c>
      <c r="C3">
        <v>9</v>
      </c>
      <c r="D3" t="s">
        <v>5</v>
      </c>
      <c r="E3" s="4" t="s">
        <v>17</v>
      </c>
      <c r="F3" s="5">
        <v>163</v>
      </c>
      <c r="G3" s="5">
        <v>84</v>
      </c>
      <c r="H3">
        <f>'PreTest Silent'!T3</f>
        <v>19</v>
      </c>
      <c r="I3">
        <f>'PreTest Aural'!T3</f>
        <v>22</v>
      </c>
      <c r="J3">
        <f>'PostTest Silent'!T3</f>
        <v>18</v>
      </c>
      <c r="K3">
        <f>'PostTest Aural'!T3</f>
        <v>29</v>
      </c>
      <c r="L3">
        <f>'Maint Silent'!T3</f>
        <v>23</v>
      </c>
      <c r="M3">
        <f>'Maint Aural'!T3</f>
        <v>29</v>
      </c>
    </row>
    <row r="4" spans="1:13" x14ac:dyDescent="0.25">
      <c r="A4">
        <v>105</v>
      </c>
      <c r="B4">
        <v>1</v>
      </c>
      <c r="C4">
        <v>9</v>
      </c>
      <c r="D4" t="s">
        <v>16</v>
      </c>
      <c r="E4" s="6" t="s">
        <v>17</v>
      </c>
      <c r="F4" s="5">
        <v>161</v>
      </c>
      <c r="G4" s="5">
        <v>83</v>
      </c>
      <c r="H4">
        <f>'PreTest Silent'!T4</f>
        <v>24</v>
      </c>
      <c r="I4">
        <f>'PreTest Aural'!T4</f>
        <v>25</v>
      </c>
      <c r="J4">
        <f>'PostTest Silent'!T4</f>
        <v>32</v>
      </c>
      <c r="K4">
        <f>'PostTest Aural'!T4</f>
        <v>36</v>
      </c>
      <c r="L4">
        <f>'Maint Silent'!T4</f>
        <v>34</v>
      </c>
      <c r="M4">
        <f>'Maint Aural'!T4</f>
        <v>39</v>
      </c>
    </row>
    <row r="5" spans="1:13" x14ac:dyDescent="0.25">
      <c r="A5">
        <v>107</v>
      </c>
      <c r="B5">
        <v>3</v>
      </c>
      <c r="C5">
        <v>9</v>
      </c>
      <c r="D5" t="s">
        <v>16</v>
      </c>
      <c r="E5" s="6" t="s">
        <v>18</v>
      </c>
      <c r="F5" s="5">
        <v>92</v>
      </c>
      <c r="G5" s="5">
        <v>42</v>
      </c>
      <c r="H5">
        <f>'PreTest Silent'!T5</f>
        <v>7</v>
      </c>
      <c r="I5">
        <f>'PreTest Aural'!T5</f>
        <v>2</v>
      </c>
    </row>
    <row r="6" spans="1:13" x14ac:dyDescent="0.25">
      <c r="A6">
        <v>109</v>
      </c>
      <c r="B6">
        <v>1</v>
      </c>
      <c r="C6">
        <v>8</v>
      </c>
      <c r="D6" t="s">
        <v>16</v>
      </c>
      <c r="E6" s="4" t="s">
        <v>18</v>
      </c>
      <c r="F6" s="5">
        <v>66</v>
      </c>
      <c r="G6" s="5">
        <v>24</v>
      </c>
      <c r="H6">
        <f>'PreTest Silent'!T6</f>
        <v>4</v>
      </c>
      <c r="I6">
        <f>'PreTest Aural'!T6</f>
        <v>9</v>
      </c>
      <c r="J6">
        <f>'PostTest Silent'!T6</f>
        <v>0</v>
      </c>
      <c r="K6">
        <f>'PostTest Aural'!T6</f>
        <v>10</v>
      </c>
      <c r="L6">
        <f>'Maint Silent'!T6</f>
        <v>14</v>
      </c>
      <c r="M6">
        <f>'Maint Aural'!T6</f>
        <v>8</v>
      </c>
    </row>
    <row r="7" spans="1:13" x14ac:dyDescent="0.25">
      <c r="A7">
        <v>110</v>
      </c>
      <c r="B7">
        <v>6</v>
      </c>
      <c r="C7">
        <v>8</v>
      </c>
      <c r="D7" t="s">
        <v>16</v>
      </c>
      <c r="E7" t="s">
        <v>18</v>
      </c>
      <c r="F7" s="5">
        <v>99</v>
      </c>
      <c r="G7" s="5">
        <v>50</v>
      </c>
      <c r="H7">
        <f>'PreTest Silent'!T7</f>
        <v>3</v>
      </c>
      <c r="I7">
        <f>'PreTest Aural'!T7</f>
        <v>3</v>
      </c>
      <c r="J7">
        <f>'PostTest Silent'!T7</f>
        <v>2</v>
      </c>
      <c r="K7">
        <f>'PostTest Aural'!T7</f>
        <v>2</v>
      </c>
      <c r="L7">
        <f>'Maint Silent'!T7</f>
        <v>2</v>
      </c>
      <c r="M7">
        <f>'Maint Aural'!T7</f>
        <v>5</v>
      </c>
    </row>
    <row r="8" spans="1:13" x14ac:dyDescent="0.25">
      <c r="A8">
        <v>111</v>
      </c>
      <c r="B8">
        <v>1</v>
      </c>
      <c r="C8">
        <v>8</v>
      </c>
      <c r="D8" t="s">
        <v>16</v>
      </c>
      <c r="E8" s="4" t="s">
        <v>18</v>
      </c>
      <c r="F8" s="5">
        <v>47</v>
      </c>
      <c r="G8" s="5">
        <v>20</v>
      </c>
      <c r="H8">
        <f>'PreTest Silent'!T8</f>
        <v>0</v>
      </c>
      <c r="I8">
        <f>'PreTest Aural'!T8</f>
        <v>0</v>
      </c>
      <c r="J8">
        <f>'PostTest Silent'!T8</f>
        <v>10</v>
      </c>
      <c r="K8">
        <f>'PostTest Aural'!T8</f>
        <v>1</v>
      </c>
      <c r="L8">
        <f>'Maint Silent'!T8</f>
        <v>6</v>
      </c>
      <c r="M8">
        <f>'Maint Aural'!T8</f>
        <v>5</v>
      </c>
    </row>
    <row r="9" spans="1:13" x14ac:dyDescent="0.25">
      <c r="A9">
        <v>112</v>
      </c>
      <c r="B9">
        <v>3</v>
      </c>
      <c r="C9">
        <v>9</v>
      </c>
      <c r="D9" t="s">
        <v>16</v>
      </c>
      <c r="E9" t="s">
        <v>18</v>
      </c>
      <c r="F9" s="5">
        <v>93</v>
      </c>
      <c r="G9" s="5">
        <v>43</v>
      </c>
      <c r="H9">
        <f>'PreTest Silent'!T9</f>
        <v>17</v>
      </c>
      <c r="I9">
        <f>'PreTest Aural'!T9</f>
        <v>23</v>
      </c>
      <c r="J9">
        <f>'PostTest Silent'!T9</f>
        <v>31</v>
      </c>
      <c r="K9">
        <f>'PostTest Aural'!T9</f>
        <v>28</v>
      </c>
      <c r="L9">
        <f>'Maint Silent'!T9</f>
        <v>23</v>
      </c>
      <c r="M9">
        <f>'Maint Aural'!T9</f>
        <v>19</v>
      </c>
    </row>
    <row r="10" spans="1:13" x14ac:dyDescent="0.25">
      <c r="A10">
        <v>115</v>
      </c>
      <c r="B10">
        <v>5</v>
      </c>
      <c r="C10">
        <v>9</v>
      </c>
      <c r="D10" t="s">
        <v>5</v>
      </c>
      <c r="E10" s="4" t="s">
        <v>17</v>
      </c>
      <c r="F10" s="5">
        <v>182</v>
      </c>
      <c r="G10" s="5">
        <v>95</v>
      </c>
      <c r="H10">
        <f>'PreTest Silent'!T10</f>
        <v>24</v>
      </c>
      <c r="I10">
        <f>'PreTest Aural'!T10</f>
        <v>29</v>
      </c>
      <c r="J10">
        <f>'PostTest Silent'!T10</f>
        <v>36</v>
      </c>
      <c r="K10">
        <f>'PostTest Aural'!T10</f>
        <v>37</v>
      </c>
      <c r="L10">
        <f>'Maint Silent'!T10</f>
        <v>32</v>
      </c>
      <c r="M10">
        <f>'Maint Aural'!T10</f>
        <v>34</v>
      </c>
    </row>
    <row r="11" spans="1:13" x14ac:dyDescent="0.25">
      <c r="A11">
        <v>117</v>
      </c>
      <c r="B11">
        <v>5</v>
      </c>
      <c r="C11">
        <v>9</v>
      </c>
      <c r="D11" t="s">
        <v>5</v>
      </c>
      <c r="E11" s="4" t="s">
        <v>17</v>
      </c>
      <c r="F11" s="5">
        <v>151</v>
      </c>
      <c r="G11" s="5">
        <v>77</v>
      </c>
      <c r="H11">
        <f>'PreTest Silent'!T11</f>
        <v>14</v>
      </c>
      <c r="I11">
        <f>'PreTest Aural'!T11</f>
        <v>16</v>
      </c>
      <c r="J11">
        <f>'PostTest Silent'!T11</f>
        <v>23</v>
      </c>
      <c r="K11">
        <f>'PostTest Aural'!T11</f>
        <v>27</v>
      </c>
      <c r="L11">
        <f>'Maint Silent'!T11</f>
        <v>17</v>
      </c>
      <c r="M11">
        <f>'Maint Aural'!T11</f>
        <v>25</v>
      </c>
    </row>
    <row r="12" spans="1:13" x14ac:dyDescent="0.25">
      <c r="A12">
        <v>130</v>
      </c>
      <c r="B12">
        <v>3</v>
      </c>
      <c r="C12">
        <v>8</v>
      </c>
      <c r="D12" t="s">
        <v>16</v>
      </c>
      <c r="E12" s="6" t="s">
        <v>17</v>
      </c>
      <c r="F12" s="5">
        <v>177</v>
      </c>
      <c r="G12" s="5">
        <v>98</v>
      </c>
      <c r="H12">
        <f>'PreTest Silent'!T12</f>
        <v>19</v>
      </c>
      <c r="I12">
        <f>'PreTest Aural'!T12</f>
        <v>25</v>
      </c>
      <c r="J12">
        <f>'PostTest Silent'!T12</f>
        <v>37</v>
      </c>
      <c r="K12">
        <f>'PostTest Aural'!T12</f>
        <v>36</v>
      </c>
      <c r="L12">
        <f>'Maint Silent'!T12</f>
        <v>28</v>
      </c>
      <c r="M12">
        <f>'Maint Aural'!T12</f>
        <v>30</v>
      </c>
    </row>
    <row r="13" spans="1:13" x14ac:dyDescent="0.25">
      <c r="A13">
        <v>133</v>
      </c>
      <c r="B13">
        <v>1</v>
      </c>
      <c r="C13">
        <v>8</v>
      </c>
      <c r="D13" t="s">
        <v>16</v>
      </c>
      <c r="E13" s="6" t="s">
        <v>17</v>
      </c>
      <c r="F13" s="5">
        <v>152</v>
      </c>
      <c r="G13" s="5">
        <v>81</v>
      </c>
      <c r="H13">
        <f>'PreTest Silent'!T13</f>
        <v>17</v>
      </c>
      <c r="I13">
        <f>'PreTest Aural'!T13</f>
        <v>21</v>
      </c>
      <c r="J13">
        <f>'PostTest Silent'!T13</f>
        <v>31</v>
      </c>
      <c r="K13">
        <f>'PostTest Aural'!T13</f>
        <v>30</v>
      </c>
      <c r="L13">
        <f>'Maint Silent'!T13</f>
        <v>28</v>
      </c>
      <c r="M13">
        <f>'Maint Aural'!T13</f>
        <v>30</v>
      </c>
    </row>
    <row r="14" spans="1:13" x14ac:dyDescent="0.25">
      <c r="A14">
        <v>134</v>
      </c>
      <c r="B14">
        <v>2</v>
      </c>
      <c r="C14">
        <v>7</v>
      </c>
      <c r="D14" t="s">
        <v>5</v>
      </c>
      <c r="E14" t="s">
        <v>17</v>
      </c>
      <c r="F14" s="5">
        <v>119</v>
      </c>
      <c r="G14" s="5">
        <v>66</v>
      </c>
      <c r="H14">
        <f>'PreTest Silent'!T14</f>
        <v>10</v>
      </c>
      <c r="I14">
        <f>'PreTest Aural'!T14</f>
        <v>14</v>
      </c>
      <c r="J14">
        <f>'PostTest Silent'!T14</f>
        <v>15</v>
      </c>
      <c r="K14">
        <f>'PostTest Aural'!T14</f>
        <v>13</v>
      </c>
      <c r="L14">
        <f>'Maint Silent'!T14</f>
        <v>14</v>
      </c>
      <c r="M14">
        <f>'Maint Aural'!T14</f>
        <v>18</v>
      </c>
    </row>
    <row r="15" spans="1:13" x14ac:dyDescent="0.25">
      <c r="A15">
        <v>135</v>
      </c>
      <c r="B15">
        <v>1</v>
      </c>
      <c r="C15">
        <v>8</v>
      </c>
      <c r="D15" t="s">
        <v>16</v>
      </c>
      <c r="E15" s="4" t="s">
        <v>17</v>
      </c>
      <c r="F15" s="5">
        <v>138</v>
      </c>
      <c r="G15" s="5">
        <v>72</v>
      </c>
      <c r="H15">
        <f>'PreTest Silent'!T15</f>
        <v>26</v>
      </c>
      <c r="I15">
        <f>'PreTest Aural'!T15</f>
        <v>27</v>
      </c>
      <c r="J15">
        <f>'PostTest Silent'!T15</f>
        <v>28</v>
      </c>
      <c r="K15">
        <f>'PostTest Aural'!T15</f>
        <v>26</v>
      </c>
      <c r="L15">
        <f>'Maint Silent'!T15</f>
        <v>26</v>
      </c>
      <c r="M15">
        <f>'Maint Aural'!T15</f>
        <v>29</v>
      </c>
    </row>
    <row r="16" spans="1:13" x14ac:dyDescent="0.25">
      <c r="A16">
        <v>136</v>
      </c>
      <c r="B16">
        <v>1</v>
      </c>
      <c r="C16">
        <v>8</v>
      </c>
      <c r="D16" t="s">
        <v>16</v>
      </c>
      <c r="E16" s="4" t="s">
        <v>17</v>
      </c>
      <c r="F16" s="5">
        <v>173</v>
      </c>
      <c r="G16" s="5">
        <v>94</v>
      </c>
      <c r="H16">
        <f>'PreTest Silent'!T16</f>
        <v>26</v>
      </c>
      <c r="I16">
        <f>'PreTest Aural'!T16</f>
        <v>26</v>
      </c>
      <c r="J16">
        <f>'PostTest Silent'!T16</f>
        <v>33</v>
      </c>
      <c r="K16">
        <f>'PostTest Aural'!T16</f>
        <v>36</v>
      </c>
      <c r="L16">
        <f>'Maint Silent'!T16</f>
        <v>36</v>
      </c>
      <c r="M16">
        <f>'Maint Aural'!T16</f>
        <v>34</v>
      </c>
    </row>
    <row r="17" spans="1:13" x14ac:dyDescent="0.25">
      <c r="A17">
        <v>137</v>
      </c>
      <c r="B17">
        <v>2</v>
      </c>
      <c r="C17">
        <v>8</v>
      </c>
      <c r="D17" t="s">
        <v>5</v>
      </c>
      <c r="E17" s="6" t="s">
        <v>18</v>
      </c>
      <c r="F17" s="5">
        <v>141</v>
      </c>
      <c r="G17" s="5">
        <v>73</v>
      </c>
      <c r="H17">
        <f>'PreTest Silent'!T17</f>
        <v>4</v>
      </c>
      <c r="I17">
        <f>'PreTest Aural'!T17</f>
        <v>25</v>
      </c>
      <c r="J17">
        <f>'PostTest Silent'!T17</f>
        <v>13</v>
      </c>
      <c r="K17">
        <f>'PostTest Aural'!T17</f>
        <v>27</v>
      </c>
      <c r="L17">
        <f>'Maint Silent'!T17</f>
        <v>4</v>
      </c>
      <c r="M17">
        <f>'Maint Aural'!T17</f>
        <v>23</v>
      </c>
    </row>
    <row r="18" spans="1:13" x14ac:dyDescent="0.25">
      <c r="A18">
        <v>138</v>
      </c>
      <c r="B18">
        <v>1</v>
      </c>
      <c r="C18">
        <v>8</v>
      </c>
      <c r="D18" t="s">
        <v>16</v>
      </c>
      <c r="E18" s="4" t="s">
        <v>17</v>
      </c>
      <c r="F18" s="5">
        <v>161</v>
      </c>
      <c r="G18" s="5">
        <v>87</v>
      </c>
      <c r="H18">
        <f>'PreTest Silent'!T18</f>
        <v>24</v>
      </c>
      <c r="I18">
        <f>'PreTest Aural'!T18</f>
        <v>24</v>
      </c>
      <c r="J18">
        <f>'PostTest Silent'!T18</f>
        <v>36</v>
      </c>
      <c r="K18">
        <f>'PostTest Aural'!T18</f>
        <v>34</v>
      </c>
      <c r="L18">
        <f>'Maint Silent'!T18</f>
        <v>26</v>
      </c>
      <c r="M18">
        <f>'Maint Aural'!T18</f>
        <v>30</v>
      </c>
    </row>
    <row r="19" spans="1:13" x14ac:dyDescent="0.25">
      <c r="A19">
        <v>142</v>
      </c>
      <c r="B19">
        <v>1</v>
      </c>
      <c r="C19">
        <v>9</v>
      </c>
      <c r="D19" t="s">
        <v>16</v>
      </c>
      <c r="E19" s="7" t="s">
        <v>17</v>
      </c>
      <c r="F19" s="5">
        <v>151</v>
      </c>
      <c r="G19" s="5">
        <v>77</v>
      </c>
      <c r="H19">
        <f>'PreTest Silent'!T19</f>
        <v>31</v>
      </c>
      <c r="I19">
        <f>'PreTest Aural'!T19</f>
        <v>28</v>
      </c>
      <c r="J19">
        <f>'PostTest Silent'!T19</f>
        <v>33</v>
      </c>
      <c r="K19">
        <f>'PostTest Aural'!T19</f>
        <v>32</v>
      </c>
      <c r="L19">
        <f>'Maint Silent'!T19</f>
        <v>33</v>
      </c>
      <c r="M19">
        <f>'Maint Aural'!T19</f>
        <v>31</v>
      </c>
    </row>
    <row r="20" spans="1:13" x14ac:dyDescent="0.25">
      <c r="A20">
        <v>143</v>
      </c>
      <c r="B20">
        <v>3</v>
      </c>
      <c r="C20">
        <v>9</v>
      </c>
      <c r="D20" t="s">
        <v>16</v>
      </c>
      <c r="E20" s="6" t="s">
        <v>17</v>
      </c>
      <c r="F20" s="5">
        <v>142</v>
      </c>
      <c r="G20" s="5">
        <v>72</v>
      </c>
      <c r="H20">
        <f>'PreTest Silent'!T20</f>
        <v>15</v>
      </c>
      <c r="I20">
        <f>'PreTest Aural'!T20</f>
        <v>11</v>
      </c>
      <c r="J20">
        <f>'PostTest Silent'!T20</f>
        <v>20</v>
      </c>
      <c r="K20">
        <f>'PostTest Aural'!T20</f>
        <v>24</v>
      </c>
      <c r="L20">
        <f>'Maint Silent'!T20</f>
        <v>19</v>
      </c>
      <c r="M20">
        <f>'Maint Aural'!T20</f>
        <v>22</v>
      </c>
    </row>
    <row r="21" spans="1:13" x14ac:dyDescent="0.25">
      <c r="A21">
        <v>144</v>
      </c>
      <c r="B21">
        <v>1</v>
      </c>
      <c r="C21">
        <v>9</v>
      </c>
      <c r="D21" t="s">
        <v>16</v>
      </c>
      <c r="E21" s="6" t="s">
        <v>17</v>
      </c>
      <c r="F21" s="5">
        <v>92</v>
      </c>
      <c r="G21" s="5">
        <v>42</v>
      </c>
      <c r="H21">
        <f>'PreTest Silent'!T21</f>
        <v>16</v>
      </c>
      <c r="I21">
        <f>'PreTest Aural'!T21</f>
        <v>14</v>
      </c>
      <c r="J21">
        <f>'PostTest Silent'!T21</f>
        <v>17</v>
      </c>
      <c r="K21">
        <f>'PostTest Aural'!T21</f>
        <v>17</v>
      </c>
      <c r="L21">
        <f>'Maint Silent'!T21</f>
        <v>14</v>
      </c>
      <c r="M21">
        <f>'Maint Aural'!T21</f>
        <v>20</v>
      </c>
    </row>
    <row r="22" spans="1:13" x14ac:dyDescent="0.25">
      <c r="A22">
        <v>146</v>
      </c>
      <c r="B22">
        <v>3</v>
      </c>
      <c r="C22">
        <v>9</v>
      </c>
      <c r="D22" t="s">
        <v>16</v>
      </c>
      <c r="E22" s="6" t="s">
        <v>18</v>
      </c>
      <c r="F22" s="5">
        <v>82</v>
      </c>
      <c r="G22" s="5">
        <v>34</v>
      </c>
      <c r="H22">
        <f>'PreTest Silent'!T22</f>
        <v>0</v>
      </c>
      <c r="I22">
        <f>'PreTest Aural'!T22</f>
        <v>-1</v>
      </c>
      <c r="J22">
        <f>'PostTest Silent'!T22</f>
        <v>0</v>
      </c>
      <c r="K22">
        <f>'PostTest Aural'!T22</f>
        <v>5</v>
      </c>
      <c r="L22">
        <f>'Maint Silent'!T22</f>
        <v>4</v>
      </c>
      <c r="M22">
        <f>'Maint Aural'!T22</f>
        <v>2</v>
      </c>
    </row>
    <row r="23" spans="1:13" x14ac:dyDescent="0.25">
      <c r="A23">
        <v>147</v>
      </c>
      <c r="B23">
        <v>5</v>
      </c>
      <c r="C23">
        <v>9</v>
      </c>
      <c r="D23" t="s">
        <v>5</v>
      </c>
      <c r="E23" s="4" t="s">
        <v>17</v>
      </c>
      <c r="F23" s="5">
        <v>132</v>
      </c>
      <c r="G23" s="5">
        <v>66</v>
      </c>
      <c r="H23">
        <f>'PreTest Silent'!T23</f>
        <v>27</v>
      </c>
      <c r="I23">
        <f>'PreTest Aural'!T23</f>
        <v>29</v>
      </c>
      <c r="J23">
        <f>'PostTest Silent'!T23</f>
        <v>36</v>
      </c>
      <c r="K23">
        <f>'PostTest Aural'!T23</f>
        <v>33</v>
      </c>
      <c r="L23">
        <f>'Maint Silent'!T23</f>
        <v>30</v>
      </c>
      <c r="M23">
        <f>'Maint Aural'!T23</f>
        <v>29</v>
      </c>
    </row>
    <row r="24" spans="1:13" x14ac:dyDescent="0.25">
      <c r="A24">
        <v>149</v>
      </c>
      <c r="B24">
        <v>6</v>
      </c>
      <c r="C24">
        <v>7</v>
      </c>
      <c r="D24" t="s">
        <v>16</v>
      </c>
      <c r="E24" t="s">
        <v>18</v>
      </c>
      <c r="F24" s="5">
        <v>111</v>
      </c>
      <c r="G24" s="5">
        <v>58</v>
      </c>
      <c r="H24">
        <f>'PreTest Silent'!T24</f>
        <v>6</v>
      </c>
      <c r="I24">
        <f>'PreTest Aural'!T24</f>
        <v>8</v>
      </c>
    </row>
    <row r="25" spans="1:13" x14ac:dyDescent="0.25">
      <c r="A25">
        <v>150</v>
      </c>
      <c r="B25">
        <v>1</v>
      </c>
      <c r="C25">
        <v>7</v>
      </c>
      <c r="D25" t="s">
        <v>16</v>
      </c>
      <c r="E25" t="s">
        <v>17</v>
      </c>
      <c r="F25" s="5">
        <v>122</v>
      </c>
      <c r="G25" s="5">
        <v>70</v>
      </c>
      <c r="H25">
        <f>'PreTest Silent'!T25</f>
        <v>16</v>
      </c>
      <c r="I25">
        <f>'PreTest Aural'!T25</f>
        <v>18</v>
      </c>
      <c r="J25">
        <f>'PostTest Silent'!T25</f>
        <v>22</v>
      </c>
      <c r="K25">
        <f>'PostTest Aural'!T25</f>
        <v>23</v>
      </c>
      <c r="L25">
        <f>'Maint Silent'!T25</f>
        <v>21</v>
      </c>
      <c r="M25">
        <f>'Maint Aural'!T25</f>
        <v>22</v>
      </c>
    </row>
    <row r="26" spans="1:13" x14ac:dyDescent="0.25">
      <c r="A26">
        <v>151</v>
      </c>
      <c r="B26">
        <v>3</v>
      </c>
      <c r="C26">
        <v>9</v>
      </c>
      <c r="D26" t="s">
        <v>16</v>
      </c>
      <c r="E26" t="s">
        <v>18</v>
      </c>
      <c r="F26" s="5">
        <v>114</v>
      </c>
      <c r="G26" s="5">
        <v>72</v>
      </c>
      <c r="H26">
        <f>'PreTest Silent'!T26</f>
        <v>12</v>
      </c>
      <c r="I26">
        <f>'PreTest Aural'!T26</f>
        <v>22</v>
      </c>
    </row>
    <row r="27" spans="1:13" x14ac:dyDescent="0.25">
      <c r="A27">
        <v>153</v>
      </c>
      <c r="B27">
        <v>6</v>
      </c>
      <c r="C27">
        <v>7</v>
      </c>
      <c r="D27" t="s">
        <v>16</v>
      </c>
      <c r="E27" t="s">
        <v>17</v>
      </c>
      <c r="F27" s="5">
        <v>110</v>
      </c>
      <c r="G27" s="5">
        <v>61</v>
      </c>
      <c r="H27">
        <f>'PreTest Silent'!T27</f>
        <v>5</v>
      </c>
      <c r="I27">
        <f>'PreTest Aural'!T27</f>
        <v>5</v>
      </c>
      <c r="J27">
        <f>'PostTest Silent'!T27</f>
        <v>8</v>
      </c>
      <c r="K27">
        <f>'PostTest Aural'!T27</f>
        <v>10</v>
      </c>
      <c r="L27">
        <f>'Maint Silent'!T27</f>
        <v>8</v>
      </c>
      <c r="M27">
        <f>'Maint Aural'!T27</f>
        <v>8</v>
      </c>
    </row>
    <row r="28" spans="1:13" x14ac:dyDescent="0.25">
      <c r="A28">
        <v>155</v>
      </c>
      <c r="B28">
        <v>6</v>
      </c>
      <c r="C28">
        <v>7</v>
      </c>
      <c r="D28" t="s">
        <v>16</v>
      </c>
      <c r="E28" t="s">
        <v>18</v>
      </c>
      <c r="F28" s="5">
        <v>92</v>
      </c>
      <c r="G28" s="5">
        <v>47</v>
      </c>
      <c r="H28">
        <f>'PreTest Silent'!T28</f>
        <v>-2</v>
      </c>
      <c r="I28">
        <f>'PreTest Aural'!T28</f>
        <v>-1</v>
      </c>
      <c r="J28">
        <f>'PostTest Silent'!T28</f>
        <v>8</v>
      </c>
      <c r="K28">
        <f>'PostTest Aural'!T28</f>
        <v>11</v>
      </c>
    </row>
    <row r="29" spans="1:13" x14ac:dyDescent="0.25">
      <c r="A29">
        <v>157</v>
      </c>
      <c r="B29">
        <v>2</v>
      </c>
      <c r="C29">
        <v>7</v>
      </c>
      <c r="D29" t="s">
        <v>5</v>
      </c>
      <c r="E29" t="s">
        <v>17</v>
      </c>
      <c r="F29" s="5">
        <v>142</v>
      </c>
      <c r="G29" s="5">
        <v>77</v>
      </c>
      <c r="H29">
        <f>'PreTest Silent'!T29</f>
        <v>13</v>
      </c>
      <c r="I29">
        <f>'PreTest Aural'!T29</f>
        <v>13</v>
      </c>
      <c r="J29">
        <f>'PostTest Silent'!T29</f>
        <v>27</v>
      </c>
      <c r="K29">
        <f>'PostTest Aural'!T29</f>
        <v>20</v>
      </c>
      <c r="L29">
        <f>'Maint Silent'!T29</f>
        <v>22</v>
      </c>
      <c r="M29">
        <f>'Maint Aural'!T29</f>
        <v>22</v>
      </c>
    </row>
    <row r="30" spans="1:13" x14ac:dyDescent="0.25">
      <c r="A30">
        <v>158</v>
      </c>
      <c r="B30">
        <v>2</v>
      </c>
      <c r="C30">
        <v>7</v>
      </c>
      <c r="D30" t="s">
        <v>5</v>
      </c>
      <c r="E30" t="s">
        <v>17</v>
      </c>
      <c r="F30" s="5">
        <v>140</v>
      </c>
      <c r="G30" s="5">
        <v>77</v>
      </c>
      <c r="H30">
        <f>'PreTest Silent'!T30</f>
        <v>18</v>
      </c>
      <c r="I30">
        <f>'PreTest Aural'!T30</f>
        <v>20</v>
      </c>
      <c r="J30">
        <f>'PostTest Silent'!T30</f>
        <v>24</v>
      </c>
      <c r="K30">
        <f>'PostTest Aural'!T30</f>
        <v>24</v>
      </c>
      <c r="L30">
        <f>'Maint Silent'!T30</f>
        <v>27</v>
      </c>
      <c r="M30">
        <f>'Maint Aural'!T30</f>
        <v>29</v>
      </c>
    </row>
    <row r="31" spans="1:13" x14ac:dyDescent="0.25">
      <c r="A31">
        <v>159</v>
      </c>
      <c r="B31">
        <v>2</v>
      </c>
      <c r="C31">
        <v>7</v>
      </c>
      <c r="D31" t="s">
        <v>5</v>
      </c>
      <c r="E31" t="s">
        <v>17</v>
      </c>
      <c r="F31" s="5">
        <v>112</v>
      </c>
      <c r="G31" s="5">
        <v>59</v>
      </c>
      <c r="H31">
        <f>'PreTest Silent'!T31</f>
        <v>0</v>
      </c>
      <c r="I31">
        <f>'PreTest Aural'!T31</f>
        <v>9</v>
      </c>
      <c r="J31">
        <f>'PostTest Silent'!T31</f>
        <v>2</v>
      </c>
      <c r="K31">
        <f>'PostTest Aural'!T31</f>
        <v>15</v>
      </c>
      <c r="L31">
        <f>'Maint Silent'!T31</f>
        <v>7</v>
      </c>
      <c r="M31">
        <f>'Maint Aural'!T31</f>
        <v>17</v>
      </c>
    </row>
    <row r="32" spans="1:13" x14ac:dyDescent="0.25">
      <c r="A32">
        <v>160</v>
      </c>
      <c r="B32">
        <v>2</v>
      </c>
      <c r="C32">
        <v>7</v>
      </c>
      <c r="D32" t="s">
        <v>5</v>
      </c>
      <c r="E32" t="s">
        <v>17</v>
      </c>
      <c r="F32" s="5">
        <v>132</v>
      </c>
      <c r="G32" s="5">
        <v>74</v>
      </c>
      <c r="H32">
        <f>'PreTest Silent'!T32</f>
        <v>18</v>
      </c>
      <c r="I32">
        <f>'PreTest Aural'!T32</f>
        <v>16</v>
      </c>
      <c r="J32">
        <f>'PostTest Silent'!T32</f>
        <v>26</v>
      </c>
      <c r="K32">
        <f>'PostTest Aural'!T32</f>
        <v>22</v>
      </c>
      <c r="L32">
        <f>'Maint Silent'!T32</f>
        <v>25</v>
      </c>
      <c r="M32">
        <f>'Maint Aural'!T32</f>
        <v>26</v>
      </c>
    </row>
    <row r="33" spans="1:13" x14ac:dyDescent="0.25">
      <c r="A33">
        <v>161</v>
      </c>
      <c r="B33">
        <v>2</v>
      </c>
      <c r="C33">
        <v>7</v>
      </c>
      <c r="D33" t="s">
        <v>5</v>
      </c>
      <c r="E33" t="s">
        <v>18</v>
      </c>
      <c r="F33" s="5">
        <v>78</v>
      </c>
      <c r="G33" s="5">
        <v>38</v>
      </c>
      <c r="H33">
        <f>'PreTest Silent'!T33</f>
        <v>16</v>
      </c>
      <c r="I33">
        <f>'PreTest Aural'!T33</f>
        <v>20</v>
      </c>
      <c r="J33">
        <f>'PostTest Silent'!T33</f>
        <v>23</v>
      </c>
      <c r="K33">
        <f>'PostTest Aural'!T33</f>
        <v>22</v>
      </c>
      <c r="L33">
        <f>'Maint Silent'!T33</f>
        <v>22</v>
      </c>
      <c r="M33">
        <f>'Maint Aural'!T33</f>
        <v>32</v>
      </c>
    </row>
    <row r="34" spans="1:13" x14ac:dyDescent="0.25">
      <c r="A34">
        <v>163</v>
      </c>
      <c r="B34">
        <v>2</v>
      </c>
      <c r="C34">
        <v>7</v>
      </c>
      <c r="D34" t="s">
        <v>5</v>
      </c>
      <c r="E34" t="s">
        <v>17</v>
      </c>
      <c r="F34" s="5">
        <v>157</v>
      </c>
      <c r="G34" s="5">
        <v>88</v>
      </c>
      <c r="H34">
        <f>'PreTest Silent'!T34</f>
        <v>18</v>
      </c>
      <c r="I34">
        <f>'PreTest Aural'!T34</f>
        <v>20</v>
      </c>
      <c r="J34">
        <f>'PostTest Silent'!T34</f>
        <v>30</v>
      </c>
      <c r="K34">
        <f>'PostTest Aural'!T34</f>
        <v>29</v>
      </c>
      <c r="L34">
        <f>'Maint Silent'!T34</f>
        <v>27</v>
      </c>
      <c r="M34">
        <f>'Maint Aural'!T34</f>
        <v>24</v>
      </c>
    </row>
    <row r="35" spans="1:13" x14ac:dyDescent="0.25">
      <c r="A35">
        <v>164</v>
      </c>
      <c r="B35">
        <v>5</v>
      </c>
      <c r="C35">
        <v>9</v>
      </c>
      <c r="D35" t="s">
        <v>5</v>
      </c>
      <c r="E35" t="s">
        <v>18</v>
      </c>
      <c r="F35" s="5">
        <v>114</v>
      </c>
      <c r="G35" s="5">
        <v>53</v>
      </c>
      <c r="H35">
        <f>'PreTest Silent'!T35</f>
        <v>14</v>
      </c>
      <c r="I35">
        <f>'PreTest Aural'!T35</f>
        <v>7</v>
      </c>
      <c r="J35">
        <f>'PostTest Silent'!T35</f>
        <v>6</v>
      </c>
      <c r="K35">
        <f>'PostTest Aural'!T35</f>
        <v>5</v>
      </c>
      <c r="L35">
        <f>'Maint Silent'!T35</f>
        <v>12</v>
      </c>
      <c r="M35">
        <f>'Maint Aural'!T35</f>
        <v>17</v>
      </c>
    </row>
    <row r="36" spans="1:13" x14ac:dyDescent="0.25">
      <c r="A36">
        <v>168</v>
      </c>
      <c r="B36">
        <v>3</v>
      </c>
      <c r="C36">
        <v>8</v>
      </c>
      <c r="D36" t="s">
        <v>16</v>
      </c>
      <c r="E36" s="6" t="s">
        <v>17</v>
      </c>
      <c r="F36" s="5">
        <v>111</v>
      </c>
      <c r="G36" s="5">
        <v>55</v>
      </c>
      <c r="H36">
        <f>'PreTest Silent'!T36</f>
        <v>23</v>
      </c>
      <c r="I36">
        <f>'PreTest Aural'!T36</f>
        <v>27</v>
      </c>
      <c r="J36">
        <f>'PostTest Silent'!T36</f>
        <v>27</v>
      </c>
      <c r="K36">
        <f>'PostTest Aural'!T36</f>
        <v>28</v>
      </c>
      <c r="L36">
        <f>'Maint Silent'!T36</f>
        <v>25</v>
      </c>
      <c r="M36">
        <f>'Maint Aural'!T36</f>
        <v>30</v>
      </c>
    </row>
    <row r="37" spans="1:13" x14ac:dyDescent="0.25">
      <c r="A37">
        <v>170</v>
      </c>
      <c r="B37">
        <v>4</v>
      </c>
      <c r="C37">
        <v>6</v>
      </c>
      <c r="D37" t="s">
        <v>5</v>
      </c>
      <c r="E37" t="s">
        <v>18</v>
      </c>
      <c r="F37" s="5">
        <v>104</v>
      </c>
      <c r="G37" s="5">
        <v>58</v>
      </c>
      <c r="H37">
        <f>'PreTest Silent'!T37</f>
        <v>10</v>
      </c>
      <c r="I37">
        <f>'PreTest Aural'!T37</f>
        <v>13</v>
      </c>
      <c r="J37">
        <f>'PostTest Silent'!T37</f>
        <v>23</v>
      </c>
      <c r="K37">
        <f>'PostTest Aural'!T37</f>
        <v>25</v>
      </c>
    </row>
    <row r="38" spans="1:13" x14ac:dyDescent="0.25">
      <c r="A38">
        <v>171</v>
      </c>
      <c r="B38">
        <v>4</v>
      </c>
      <c r="C38">
        <v>5</v>
      </c>
      <c r="D38" t="s">
        <v>5</v>
      </c>
      <c r="E38" t="s">
        <v>18</v>
      </c>
      <c r="F38" s="5">
        <v>81</v>
      </c>
      <c r="G38" s="5">
        <v>49</v>
      </c>
      <c r="H38">
        <f>'PreTest Silent'!T38</f>
        <v>0</v>
      </c>
      <c r="I38">
        <f>'PreTest Aural'!T38</f>
        <v>3</v>
      </c>
      <c r="J38">
        <f>'PostTest Silent'!T38</f>
        <v>4</v>
      </c>
      <c r="K38">
        <f>'PostTest Aural'!T38</f>
        <v>9</v>
      </c>
      <c r="L38">
        <f>'Maint Silent'!T38</f>
        <v>2</v>
      </c>
      <c r="M38">
        <f>'Maint Aural'!T38</f>
        <v>3</v>
      </c>
    </row>
    <row r="39" spans="1:13" x14ac:dyDescent="0.25">
      <c r="A39">
        <v>172</v>
      </c>
      <c r="B39">
        <v>4</v>
      </c>
      <c r="C39">
        <v>5</v>
      </c>
      <c r="D39" t="s">
        <v>5</v>
      </c>
      <c r="E39" t="s">
        <v>17</v>
      </c>
      <c r="F39" s="5">
        <v>156</v>
      </c>
      <c r="G39" s="5">
        <v>99</v>
      </c>
      <c r="H39">
        <f>'PreTest Silent'!T39</f>
        <v>1</v>
      </c>
      <c r="I39">
        <f>'PreTest Aural'!T39</f>
        <v>3</v>
      </c>
      <c r="J39">
        <f>'PostTest Silent'!T39</f>
        <v>-2</v>
      </c>
      <c r="K39">
        <f>'PostTest Aural'!T39</f>
        <v>13</v>
      </c>
    </row>
    <row r="40" spans="1:13" x14ac:dyDescent="0.25">
      <c r="A40">
        <v>173</v>
      </c>
      <c r="B40">
        <v>4</v>
      </c>
      <c r="C40">
        <v>6</v>
      </c>
      <c r="D40" t="s">
        <v>5</v>
      </c>
      <c r="E40" t="s">
        <v>17</v>
      </c>
      <c r="F40" s="5">
        <v>85</v>
      </c>
      <c r="G40" s="5">
        <v>48</v>
      </c>
      <c r="H40">
        <f>'PreTest Silent'!T40</f>
        <v>5</v>
      </c>
      <c r="I40">
        <f>'PreTest Aural'!T40</f>
        <v>5</v>
      </c>
      <c r="J40">
        <f>'PostTest Silent'!T40</f>
        <v>9</v>
      </c>
      <c r="K40">
        <f>'PostTest Aural'!T40</f>
        <v>16</v>
      </c>
      <c r="L40">
        <f>'Maint Silent'!T40</f>
        <v>7</v>
      </c>
      <c r="M40">
        <f>'Maint Aural'!T40</f>
        <v>16</v>
      </c>
    </row>
    <row r="41" spans="1:13" x14ac:dyDescent="0.25">
      <c r="A41">
        <v>174</v>
      </c>
      <c r="B41">
        <v>4</v>
      </c>
      <c r="C41">
        <v>6</v>
      </c>
      <c r="D41" t="s">
        <v>5</v>
      </c>
      <c r="E41" t="s">
        <v>18</v>
      </c>
      <c r="F41" s="5">
        <v>100</v>
      </c>
      <c r="G41" s="5">
        <v>56</v>
      </c>
      <c r="H41">
        <f>'PreTest Silent'!T41</f>
        <v>-1</v>
      </c>
      <c r="I41">
        <f>'PreTest Aural'!T41</f>
        <v>3</v>
      </c>
      <c r="J41">
        <f>'PostTest Silent'!T41</f>
        <v>-2</v>
      </c>
      <c r="K41">
        <f>'PostTest Aural'!T41</f>
        <v>3</v>
      </c>
    </row>
    <row r="42" spans="1:13" x14ac:dyDescent="0.25">
      <c r="A42">
        <v>175</v>
      </c>
      <c r="B42">
        <v>4</v>
      </c>
      <c r="C42">
        <v>5</v>
      </c>
      <c r="D42" t="s">
        <v>5</v>
      </c>
      <c r="E42" t="s">
        <v>18</v>
      </c>
      <c r="F42" s="5">
        <v>158</v>
      </c>
      <c r="G42" s="5">
        <v>98</v>
      </c>
      <c r="H42">
        <f>'PreTest Silent'!T42</f>
        <v>28</v>
      </c>
      <c r="I42">
        <f>'PreTest Aural'!T42</f>
        <v>28</v>
      </c>
      <c r="J42">
        <f>'PostTest Silent'!T42</f>
        <v>36</v>
      </c>
      <c r="K42">
        <f>'PostTest Aural'!T42</f>
        <v>36</v>
      </c>
    </row>
  </sheetData>
  <sortState xmlns:xlrd2="http://schemas.microsoft.com/office/spreadsheetml/2017/richdata2" ref="A2:M41">
    <sortCondition ref="A2:A41"/>
    <sortCondition ref="B2:B41"/>
  </sortState>
  <conditionalFormatting sqref="F2:F43">
    <cfRule type="expression" dxfId="0" priority="10" stopIfTrue="1">
      <formula>#REF!&gt;=1</formula>
    </cfRule>
  </conditionalFormatting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5"/>
  <sheetViews>
    <sheetView zoomScale="85" zoomScaleNormal="85" workbookViewId="0">
      <pane ySplit="1" topLeftCell="A8" activePane="bottomLeft" state="frozen"/>
      <selection pane="bottomLeft" activeCell="T40" sqref="T40"/>
    </sheetView>
  </sheetViews>
  <sheetFormatPr defaultColWidth="9" defaultRowHeight="15" x14ac:dyDescent="0.25"/>
  <cols>
    <col min="2" max="2" width="15" bestFit="1" customWidth="1"/>
    <col min="3" max="3" width="9.85546875" bestFit="1" customWidth="1"/>
    <col min="4" max="4" width="10.7109375" customWidth="1"/>
  </cols>
  <sheetData>
    <row r="1" spans="1:20" s="1" customFormat="1" x14ac:dyDescent="0.25">
      <c r="A1" s="1" t="s">
        <v>0</v>
      </c>
      <c r="B1" s="1" t="s">
        <v>11</v>
      </c>
      <c r="C1" s="1" t="s">
        <v>4</v>
      </c>
      <c r="D1" s="1" t="s">
        <v>19</v>
      </c>
      <c r="E1" s="1" t="s">
        <v>20</v>
      </c>
      <c r="F1" s="1" t="s">
        <v>21</v>
      </c>
      <c r="G1" s="1" t="s">
        <v>22</v>
      </c>
      <c r="H1" s="1" t="s">
        <v>23</v>
      </c>
      <c r="I1" s="1" t="s">
        <v>24</v>
      </c>
      <c r="J1" s="1" t="s">
        <v>25</v>
      </c>
      <c r="K1" s="1" t="s">
        <v>26</v>
      </c>
      <c r="L1" s="1" t="s">
        <v>27</v>
      </c>
      <c r="M1" s="1" t="s">
        <v>28</v>
      </c>
      <c r="N1" s="1" t="s">
        <v>29</v>
      </c>
      <c r="O1" s="1" t="s">
        <v>30</v>
      </c>
      <c r="P1" s="1" t="s">
        <v>31</v>
      </c>
      <c r="Q1" s="1" t="s">
        <v>32</v>
      </c>
      <c r="R1" s="1" t="s">
        <v>33</v>
      </c>
      <c r="S1" s="1" t="s">
        <v>34</v>
      </c>
      <c r="T1" s="1" t="s">
        <v>3</v>
      </c>
    </row>
    <row r="2" spans="1:20" x14ac:dyDescent="0.25">
      <c r="A2">
        <v>103</v>
      </c>
      <c r="B2">
        <v>3</v>
      </c>
      <c r="C2" t="s">
        <v>16</v>
      </c>
      <c r="D2" s="8">
        <v>1</v>
      </c>
      <c r="E2" s="8">
        <v>3</v>
      </c>
      <c r="F2" s="8">
        <v>2</v>
      </c>
      <c r="G2" s="8">
        <v>2</v>
      </c>
      <c r="H2" s="8">
        <v>2</v>
      </c>
      <c r="I2" s="8">
        <v>3</v>
      </c>
      <c r="J2" s="8">
        <v>3</v>
      </c>
      <c r="K2" s="8">
        <v>1</v>
      </c>
      <c r="L2" s="8">
        <v>2</v>
      </c>
      <c r="M2" s="8">
        <v>-1</v>
      </c>
      <c r="N2" s="8">
        <v>2</v>
      </c>
      <c r="O2" s="8">
        <v>1</v>
      </c>
      <c r="T2">
        <f>SUM(D2:S2)</f>
        <v>21</v>
      </c>
    </row>
    <row r="3" spans="1:20" x14ac:dyDescent="0.25">
      <c r="A3">
        <v>104</v>
      </c>
      <c r="B3">
        <v>5</v>
      </c>
      <c r="C3" t="s">
        <v>5</v>
      </c>
      <c r="D3" s="8">
        <v>1</v>
      </c>
      <c r="E3" s="8">
        <v>2</v>
      </c>
      <c r="F3" s="8">
        <v>3</v>
      </c>
      <c r="G3" s="8">
        <v>1</v>
      </c>
      <c r="H3" s="8">
        <v>2</v>
      </c>
      <c r="I3" s="8">
        <v>2</v>
      </c>
      <c r="J3" s="8">
        <v>3</v>
      </c>
      <c r="K3" s="8">
        <v>0</v>
      </c>
      <c r="L3" s="8">
        <v>3</v>
      </c>
      <c r="M3" s="8">
        <v>2</v>
      </c>
      <c r="N3" s="8">
        <v>0</v>
      </c>
      <c r="O3" s="8">
        <v>0</v>
      </c>
      <c r="P3" s="9"/>
      <c r="Q3" s="9"/>
      <c r="R3" s="9"/>
      <c r="S3" s="9"/>
      <c r="T3">
        <v>19</v>
      </c>
    </row>
    <row r="4" spans="1:20" x14ac:dyDescent="0.25">
      <c r="A4">
        <v>105</v>
      </c>
      <c r="B4">
        <v>1</v>
      </c>
      <c r="C4" t="s">
        <v>16</v>
      </c>
      <c r="D4" s="8">
        <v>2</v>
      </c>
      <c r="E4" s="8">
        <v>1</v>
      </c>
      <c r="F4" s="8">
        <v>3</v>
      </c>
      <c r="G4" s="8">
        <v>2</v>
      </c>
      <c r="H4" s="8">
        <v>2</v>
      </c>
      <c r="I4" s="8">
        <v>2</v>
      </c>
      <c r="J4" s="8">
        <v>3</v>
      </c>
      <c r="K4" s="8">
        <v>2</v>
      </c>
      <c r="L4" s="8">
        <v>2</v>
      </c>
      <c r="M4" s="8">
        <v>2</v>
      </c>
      <c r="N4" s="8">
        <v>1</v>
      </c>
      <c r="O4" s="8">
        <v>2</v>
      </c>
      <c r="P4" s="9"/>
      <c r="Q4" s="9"/>
      <c r="R4" s="9"/>
      <c r="S4" s="9"/>
      <c r="T4">
        <f>SUM(D4:S4)</f>
        <v>24</v>
      </c>
    </row>
    <row r="5" spans="1:20" x14ac:dyDescent="0.25">
      <c r="A5">
        <v>107</v>
      </c>
      <c r="B5">
        <v>3</v>
      </c>
      <c r="C5" t="s">
        <v>16</v>
      </c>
      <c r="D5" s="8">
        <v>0</v>
      </c>
      <c r="E5" s="8">
        <v>0</v>
      </c>
      <c r="F5" s="8">
        <v>1</v>
      </c>
      <c r="G5" s="8">
        <v>0</v>
      </c>
      <c r="H5" s="8">
        <v>2</v>
      </c>
      <c r="I5" s="8">
        <v>2</v>
      </c>
      <c r="J5" s="8">
        <v>2</v>
      </c>
      <c r="K5" s="8">
        <v>0</v>
      </c>
      <c r="L5" s="8"/>
      <c r="M5" s="8"/>
      <c r="N5" s="8"/>
      <c r="O5" s="8"/>
      <c r="P5">
        <v>1</v>
      </c>
      <c r="Q5">
        <v>-1</v>
      </c>
      <c r="R5">
        <v>-2</v>
      </c>
      <c r="S5">
        <v>2</v>
      </c>
      <c r="T5">
        <f>SUM(D5:S5)</f>
        <v>7</v>
      </c>
    </row>
    <row r="6" spans="1:20" x14ac:dyDescent="0.25">
      <c r="A6">
        <v>109</v>
      </c>
      <c r="B6">
        <v>1</v>
      </c>
      <c r="C6" t="s">
        <v>16</v>
      </c>
      <c r="D6" s="8">
        <v>-2</v>
      </c>
      <c r="E6" s="8">
        <v>-2</v>
      </c>
      <c r="F6" s="8">
        <v>2</v>
      </c>
      <c r="G6" s="8">
        <v>2</v>
      </c>
      <c r="H6" s="8">
        <v>0</v>
      </c>
      <c r="I6" s="8">
        <v>0</v>
      </c>
      <c r="J6" s="8">
        <v>0</v>
      </c>
      <c r="K6" s="8">
        <v>2</v>
      </c>
      <c r="L6" s="8"/>
      <c r="M6" s="8"/>
      <c r="N6" s="8"/>
      <c r="O6" s="8"/>
      <c r="P6" s="8">
        <v>0</v>
      </c>
      <c r="Q6" s="8">
        <v>0</v>
      </c>
      <c r="R6" s="8">
        <v>0</v>
      </c>
      <c r="S6" s="8">
        <v>2</v>
      </c>
      <c r="T6">
        <f t="shared" ref="T6:T8" si="0">SUM(D6:S6)</f>
        <v>4</v>
      </c>
    </row>
    <row r="7" spans="1:20" x14ac:dyDescent="0.25">
      <c r="A7">
        <v>110</v>
      </c>
      <c r="B7">
        <v>6</v>
      </c>
      <c r="C7" t="s">
        <v>16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/>
      <c r="M7" s="8"/>
      <c r="N7" s="8"/>
      <c r="O7" s="8"/>
      <c r="P7" s="8">
        <v>1</v>
      </c>
      <c r="Q7" s="8">
        <v>0</v>
      </c>
      <c r="R7" s="8">
        <v>1</v>
      </c>
      <c r="S7" s="8">
        <v>1</v>
      </c>
      <c r="T7">
        <f t="shared" si="0"/>
        <v>3</v>
      </c>
    </row>
    <row r="8" spans="1:20" x14ac:dyDescent="0.25">
      <c r="A8">
        <v>111</v>
      </c>
      <c r="B8">
        <v>1</v>
      </c>
      <c r="C8" t="s">
        <v>16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/>
      <c r="M8" s="8"/>
      <c r="N8" s="8"/>
      <c r="O8" s="8"/>
      <c r="P8" s="8">
        <v>0</v>
      </c>
      <c r="Q8" s="8">
        <v>0</v>
      </c>
      <c r="R8" s="8">
        <v>0</v>
      </c>
      <c r="S8" s="8">
        <v>0</v>
      </c>
      <c r="T8">
        <f t="shared" si="0"/>
        <v>0</v>
      </c>
    </row>
    <row r="9" spans="1:20" x14ac:dyDescent="0.25">
      <c r="A9">
        <v>112</v>
      </c>
      <c r="B9">
        <v>3</v>
      </c>
      <c r="C9" t="s">
        <v>16</v>
      </c>
      <c r="D9" s="8">
        <v>1</v>
      </c>
      <c r="E9" s="8">
        <v>0</v>
      </c>
      <c r="F9" s="8">
        <v>1</v>
      </c>
      <c r="G9" s="8">
        <v>1</v>
      </c>
      <c r="H9" s="8">
        <v>1</v>
      </c>
      <c r="I9" s="8">
        <v>1</v>
      </c>
      <c r="J9" s="8">
        <v>2</v>
      </c>
      <c r="K9" s="8">
        <v>1</v>
      </c>
      <c r="L9" s="8"/>
      <c r="M9" s="8"/>
      <c r="N9" s="8"/>
      <c r="O9" s="8"/>
      <c r="P9">
        <v>2</v>
      </c>
      <c r="Q9">
        <v>3</v>
      </c>
      <c r="R9">
        <v>2</v>
      </c>
      <c r="S9">
        <v>2</v>
      </c>
      <c r="T9">
        <f>SUM(D9:S9)</f>
        <v>17</v>
      </c>
    </row>
    <row r="10" spans="1:20" x14ac:dyDescent="0.25">
      <c r="A10">
        <v>115</v>
      </c>
      <c r="B10">
        <v>5</v>
      </c>
      <c r="C10" t="s">
        <v>5</v>
      </c>
      <c r="D10" s="8">
        <v>2</v>
      </c>
      <c r="E10" s="8">
        <v>1</v>
      </c>
      <c r="F10" s="8">
        <v>2</v>
      </c>
      <c r="G10" s="8">
        <v>2</v>
      </c>
      <c r="H10" s="8">
        <v>2</v>
      </c>
      <c r="I10" s="8">
        <v>2</v>
      </c>
      <c r="J10" s="8">
        <v>2</v>
      </c>
      <c r="K10" s="8">
        <v>2</v>
      </c>
      <c r="L10" s="8">
        <v>2</v>
      </c>
      <c r="M10" s="8">
        <v>3</v>
      </c>
      <c r="N10" s="8">
        <v>2</v>
      </c>
      <c r="O10" s="8">
        <v>2</v>
      </c>
      <c r="T10">
        <v>24</v>
      </c>
    </row>
    <row r="11" spans="1:20" x14ac:dyDescent="0.25">
      <c r="A11">
        <v>117</v>
      </c>
      <c r="B11">
        <v>5</v>
      </c>
      <c r="C11" t="s">
        <v>5</v>
      </c>
      <c r="D11" s="8">
        <v>2</v>
      </c>
      <c r="E11" s="8">
        <v>1</v>
      </c>
      <c r="F11" s="8">
        <v>2</v>
      </c>
      <c r="G11" s="8">
        <v>0</v>
      </c>
      <c r="H11" s="8">
        <v>0</v>
      </c>
      <c r="I11" s="8">
        <v>2</v>
      </c>
      <c r="J11" s="8">
        <v>2</v>
      </c>
      <c r="K11" s="8">
        <v>1</v>
      </c>
      <c r="L11" s="8">
        <v>2</v>
      </c>
      <c r="M11" s="8">
        <v>0</v>
      </c>
      <c r="N11" s="8">
        <v>0</v>
      </c>
      <c r="O11" s="8">
        <v>2</v>
      </c>
      <c r="T11">
        <v>14</v>
      </c>
    </row>
    <row r="12" spans="1:20" x14ac:dyDescent="0.25">
      <c r="A12">
        <v>130</v>
      </c>
      <c r="B12">
        <v>3</v>
      </c>
      <c r="C12" t="s">
        <v>16</v>
      </c>
      <c r="D12" s="8">
        <v>0</v>
      </c>
      <c r="E12" s="8">
        <v>1</v>
      </c>
      <c r="F12" s="8">
        <v>3</v>
      </c>
      <c r="G12" s="8">
        <v>1</v>
      </c>
      <c r="H12" s="8">
        <v>1</v>
      </c>
      <c r="I12" s="8">
        <v>2</v>
      </c>
      <c r="J12" s="8">
        <v>1</v>
      </c>
      <c r="K12" s="8">
        <v>1</v>
      </c>
      <c r="L12" s="8">
        <v>2</v>
      </c>
      <c r="M12" s="8">
        <v>3</v>
      </c>
      <c r="N12" s="8">
        <v>1</v>
      </c>
      <c r="O12" s="8">
        <v>3</v>
      </c>
      <c r="T12">
        <f>SUM(D12:S12)</f>
        <v>19</v>
      </c>
    </row>
    <row r="13" spans="1:20" x14ac:dyDescent="0.25">
      <c r="A13">
        <v>133</v>
      </c>
      <c r="B13">
        <v>1</v>
      </c>
      <c r="C13" t="s">
        <v>16</v>
      </c>
      <c r="D13" s="8">
        <v>2</v>
      </c>
      <c r="E13" s="8">
        <v>1</v>
      </c>
      <c r="F13" s="8">
        <v>2</v>
      </c>
      <c r="G13" s="8">
        <v>2</v>
      </c>
      <c r="H13" s="8">
        <v>1</v>
      </c>
      <c r="I13" s="8">
        <v>1</v>
      </c>
      <c r="J13" s="8">
        <v>2</v>
      </c>
      <c r="K13" s="8">
        <v>1</v>
      </c>
      <c r="L13" s="8">
        <v>1</v>
      </c>
      <c r="M13" s="8">
        <v>2</v>
      </c>
      <c r="N13" s="8">
        <v>1</v>
      </c>
      <c r="O13" s="8">
        <v>1</v>
      </c>
      <c r="P13" s="9"/>
      <c r="Q13" s="9"/>
      <c r="R13" s="9"/>
      <c r="S13" s="9"/>
      <c r="T13">
        <v>17</v>
      </c>
    </row>
    <row r="14" spans="1:20" x14ac:dyDescent="0.25">
      <c r="A14">
        <v>134</v>
      </c>
      <c r="B14">
        <v>2</v>
      </c>
      <c r="C14" t="s">
        <v>5</v>
      </c>
      <c r="D14" s="8">
        <v>2</v>
      </c>
      <c r="E14" s="8">
        <v>0</v>
      </c>
      <c r="F14" s="8">
        <v>2</v>
      </c>
      <c r="G14" s="8">
        <v>2</v>
      </c>
      <c r="H14" s="8">
        <v>0</v>
      </c>
      <c r="I14" s="8">
        <v>0</v>
      </c>
      <c r="J14" s="8">
        <v>0</v>
      </c>
      <c r="K14" s="8">
        <v>0</v>
      </c>
      <c r="L14" s="8">
        <v>2</v>
      </c>
      <c r="M14" s="8">
        <v>0</v>
      </c>
      <c r="N14" s="8">
        <v>0</v>
      </c>
      <c r="O14" s="8">
        <v>2</v>
      </c>
      <c r="T14">
        <v>10</v>
      </c>
    </row>
    <row r="15" spans="1:20" x14ac:dyDescent="0.25">
      <c r="A15">
        <v>135</v>
      </c>
      <c r="B15">
        <v>1</v>
      </c>
      <c r="C15" t="s">
        <v>16</v>
      </c>
      <c r="D15" s="8">
        <v>0</v>
      </c>
      <c r="E15" s="8">
        <v>3</v>
      </c>
      <c r="F15" s="8">
        <v>2</v>
      </c>
      <c r="G15" s="8">
        <v>2</v>
      </c>
      <c r="H15" s="8">
        <v>3</v>
      </c>
      <c r="I15" s="8">
        <v>3</v>
      </c>
      <c r="J15" s="8">
        <v>4</v>
      </c>
      <c r="K15" s="8">
        <v>2</v>
      </c>
      <c r="L15" s="8">
        <v>3</v>
      </c>
      <c r="M15" s="8">
        <v>2</v>
      </c>
      <c r="N15" s="8">
        <v>0</v>
      </c>
      <c r="O15" s="8">
        <v>2</v>
      </c>
      <c r="P15" s="9"/>
      <c r="Q15" s="9"/>
      <c r="R15" s="9"/>
      <c r="S15" s="9"/>
      <c r="T15">
        <f>SUM(D15:S15)</f>
        <v>26</v>
      </c>
    </row>
    <row r="16" spans="1:20" x14ac:dyDescent="0.25">
      <c r="A16">
        <v>136</v>
      </c>
      <c r="B16">
        <v>1</v>
      </c>
      <c r="C16" t="s">
        <v>16</v>
      </c>
      <c r="D16" s="8">
        <v>2</v>
      </c>
      <c r="E16" s="8">
        <v>3</v>
      </c>
      <c r="F16" s="8">
        <v>2</v>
      </c>
      <c r="G16" s="8">
        <v>3</v>
      </c>
      <c r="H16" s="8">
        <v>2</v>
      </c>
      <c r="I16" s="8">
        <v>2</v>
      </c>
      <c r="J16" s="8">
        <v>3</v>
      </c>
      <c r="K16" s="8">
        <v>2</v>
      </c>
      <c r="L16" s="8">
        <v>2</v>
      </c>
      <c r="M16" s="8">
        <v>3</v>
      </c>
      <c r="N16" s="8">
        <v>0</v>
      </c>
      <c r="O16" s="8">
        <v>2</v>
      </c>
      <c r="P16" s="9"/>
      <c r="Q16" s="9"/>
      <c r="R16" s="9"/>
      <c r="S16" s="9"/>
      <c r="T16">
        <f>SUM(D16:S16)</f>
        <v>26</v>
      </c>
    </row>
    <row r="17" spans="1:20" x14ac:dyDescent="0.25">
      <c r="A17">
        <v>137</v>
      </c>
      <c r="B17">
        <v>2</v>
      </c>
      <c r="C17" t="s">
        <v>5</v>
      </c>
      <c r="D17" s="8">
        <v>1</v>
      </c>
      <c r="E17" s="8">
        <v>0</v>
      </c>
      <c r="F17" s="8">
        <v>0</v>
      </c>
      <c r="G17" s="8">
        <v>2</v>
      </c>
      <c r="H17" s="8">
        <v>0</v>
      </c>
      <c r="I17" s="8">
        <v>1</v>
      </c>
      <c r="J17" s="8">
        <v>0</v>
      </c>
      <c r="K17" s="8">
        <v>0</v>
      </c>
      <c r="L17" s="8"/>
      <c r="M17" s="8"/>
      <c r="N17" s="8"/>
      <c r="O17" s="8"/>
      <c r="P17" s="8">
        <v>-1</v>
      </c>
      <c r="Q17" s="8">
        <v>0</v>
      </c>
      <c r="R17" s="8">
        <v>0</v>
      </c>
      <c r="S17" s="8">
        <v>1</v>
      </c>
      <c r="T17">
        <f>SUM(D17:S17)</f>
        <v>4</v>
      </c>
    </row>
    <row r="18" spans="1:20" x14ac:dyDescent="0.25">
      <c r="A18">
        <v>138</v>
      </c>
      <c r="B18">
        <v>1</v>
      </c>
      <c r="C18" t="s">
        <v>16</v>
      </c>
      <c r="D18" s="8">
        <v>2</v>
      </c>
      <c r="E18" s="8">
        <v>2</v>
      </c>
      <c r="F18" s="8">
        <v>2</v>
      </c>
      <c r="G18" s="8">
        <v>2</v>
      </c>
      <c r="H18" s="8">
        <v>3</v>
      </c>
      <c r="I18" s="8">
        <v>2</v>
      </c>
      <c r="J18" s="8">
        <v>3</v>
      </c>
      <c r="K18" s="8">
        <v>2</v>
      </c>
      <c r="L18" s="8">
        <v>3</v>
      </c>
      <c r="M18" s="8">
        <v>3</v>
      </c>
      <c r="N18" s="8">
        <v>1</v>
      </c>
      <c r="O18" s="8">
        <v>-1</v>
      </c>
      <c r="P18" s="9"/>
      <c r="Q18" s="9"/>
      <c r="R18" s="9"/>
      <c r="S18" s="9"/>
      <c r="T18">
        <v>24</v>
      </c>
    </row>
    <row r="19" spans="1:20" x14ac:dyDescent="0.25">
      <c r="A19">
        <v>142</v>
      </c>
      <c r="B19">
        <v>1</v>
      </c>
      <c r="C19" t="s">
        <v>16</v>
      </c>
      <c r="D19" s="8">
        <v>1</v>
      </c>
      <c r="E19" s="8">
        <v>3</v>
      </c>
      <c r="F19" s="8">
        <v>4</v>
      </c>
      <c r="G19" s="8">
        <v>2</v>
      </c>
      <c r="H19" s="8">
        <v>3</v>
      </c>
      <c r="I19" s="8">
        <v>3</v>
      </c>
      <c r="J19" s="8">
        <v>3</v>
      </c>
      <c r="K19" s="8">
        <v>2</v>
      </c>
      <c r="L19" s="8">
        <v>3</v>
      </c>
      <c r="M19" s="8">
        <v>3</v>
      </c>
      <c r="N19" s="8">
        <v>2</v>
      </c>
      <c r="O19" s="8">
        <v>2</v>
      </c>
      <c r="P19" s="9"/>
      <c r="Q19" s="9"/>
      <c r="R19" s="9"/>
      <c r="S19" s="9"/>
      <c r="T19">
        <f>SUM(D19:S19)</f>
        <v>31</v>
      </c>
    </row>
    <row r="20" spans="1:20" x14ac:dyDescent="0.25">
      <c r="A20">
        <v>143</v>
      </c>
      <c r="B20">
        <v>3</v>
      </c>
      <c r="C20" t="s">
        <v>16</v>
      </c>
      <c r="D20" s="8">
        <v>2</v>
      </c>
      <c r="E20" s="8">
        <v>1</v>
      </c>
      <c r="F20" s="8">
        <v>2</v>
      </c>
      <c r="G20" s="8">
        <v>0</v>
      </c>
      <c r="H20" s="8">
        <v>2</v>
      </c>
      <c r="I20" s="8">
        <v>2</v>
      </c>
      <c r="J20" s="8">
        <v>1</v>
      </c>
      <c r="K20" s="8">
        <v>0</v>
      </c>
      <c r="L20" s="8">
        <v>-1</v>
      </c>
      <c r="M20" s="8">
        <v>1</v>
      </c>
      <c r="N20" s="8">
        <v>2</v>
      </c>
      <c r="O20" s="8">
        <v>3</v>
      </c>
      <c r="T20">
        <f>SUM(D20:S20)</f>
        <v>15</v>
      </c>
    </row>
    <row r="21" spans="1:20" x14ac:dyDescent="0.25">
      <c r="A21">
        <v>144</v>
      </c>
      <c r="B21">
        <v>1</v>
      </c>
      <c r="C21" t="s">
        <v>16</v>
      </c>
      <c r="D21" s="8">
        <v>0</v>
      </c>
      <c r="E21" s="8">
        <v>0</v>
      </c>
      <c r="F21" s="8">
        <v>2</v>
      </c>
      <c r="G21" s="8">
        <v>2</v>
      </c>
      <c r="H21" s="8">
        <v>0</v>
      </c>
      <c r="I21" s="8">
        <v>2</v>
      </c>
      <c r="J21" s="8">
        <v>2</v>
      </c>
      <c r="K21" s="8">
        <v>0</v>
      </c>
      <c r="L21" s="8">
        <v>2</v>
      </c>
      <c r="M21" s="8">
        <v>2</v>
      </c>
      <c r="N21" s="8">
        <v>2</v>
      </c>
      <c r="O21" s="8">
        <v>2</v>
      </c>
      <c r="P21" s="9"/>
      <c r="Q21" s="9"/>
      <c r="R21" s="9"/>
      <c r="S21" s="9"/>
      <c r="T21">
        <f t="shared" ref="T21:T42" si="1">SUM(D21:S21)</f>
        <v>16</v>
      </c>
    </row>
    <row r="22" spans="1:20" x14ac:dyDescent="0.25">
      <c r="A22">
        <v>146</v>
      </c>
      <c r="B22">
        <v>3</v>
      </c>
      <c r="C22" t="s">
        <v>16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/>
      <c r="M22" s="8"/>
      <c r="N22" s="8"/>
      <c r="O22" s="8"/>
      <c r="P22">
        <v>0</v>
      </c>
      <c r="Q22">
        <v>0</v>
      </c>
      <c r="R22">
        <v>0</v>
      </c>
      <c r="S22">
        <v>0</v>
      </c>
      <c r="T22">
        <f t="shared" si="1"/>
        <v>0</v>
      </c>
    </row>
    <row r="23" spans="1:20" x14ac:dyDescent="0.25">
      <c r="A23">
        <v>147</v>
      </c>
      <c r="B23">
        <v>5</v>
      </c>
      <c r="C23" t="s">
        <v>5</v>
      </c>
      <c r="D23" s="8">
        <v>2</v>
      </c>
      <c r="E23" s="8">
        <v>2</v>
      </c>
      <c r="F23" s="8">
        <v>3</v>
      </c>
      <c r="G23" s="8">
        <v>2</v>
      </c>
      <c r="H23" s="8">
        <v>2</v>
      </c>
      <c r="I23" s="8">
        <v>2</v>
      </c>
      <c r="J23" s="8">
        <v>3</v>
      </c>
      <c r="K23" s="8">
        <v>3</v>
      </c>
      <c r="L23" s="8">
        <v>2</v>
      </c>
      <c r="M23" s="8">
        <v>3</v>
      </c>
      <c r="N23" s="8">
        <v>1</v>
      </c>
      <c r="O23" s="8">
        <v>2</v>
      </c>
      <c r="T23">
        <f t="shared" si="1"/>
        <v>27</v>
      </c>
    </row>
    <row r="24" spans="1:20" x14ac:dyDescent="0.25">
      <c r="A24">
        <v>149</v>
      </c>
      <c r="B24">
        <v>6</v>
      </c>
      <c r="C24" t="s">
        <v>16</v>
      </c>
      <c r="D24" s="8">
        <v>2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/>
      <c r="M24" s="8"/>
      <c r="N24" s="8"/>
      <c r="O24" s="8"/>
      <c r="P24" s="8">
        <v>1</v>
      </c>
      <c r="Q24" s="8">
        <v>1</v>
      </c>
      <c r="R24" s="8">
        <v>1</v>
      </c>
      <c r="S24" s="8">
        <v>1</v>
      </c>
      <c r="T24">
        <f t="shared" si="1"/>
        <v>6</v>
      </c>
    </row>
    <row r="25" spans="1:20" x14ac:dyDescent="0.25">
      <c r="A25">
        <v>150</v>
      </c>
      <c r="B25">
        <v>1</v>
      </c>
      <c r="C25" t="s">
        <v>16</v>
      </c>
      <c r="D25" s="8">
        <v>0</v>
      </c>
      <c r="E25" s="8">
        <v>0</v>
      </c>
      <c r="F25" s="8">
        <v>2</v>
      </c>
      <c r="G25" s="8">
        <v>0</v>
      </c>
      <c r="H25" s="8">
        <v>2</v>
      </c>
      <c r="I25" s="8">
        <v>2</v>
      </c>
      <c r="J25" s="8">
        <v>2</v>
      </c>
      <c r="K25" s="8">
        <v>2</v>
      </c>
      <c r="L25" s="8">
        <v>0</v>
      </c>
      <c r="M25" s="8">
        <v>2</v>
      </c>
      <c r="N25" s="8">
        <v>2</v>
      </c>
      <c r="O25" s="8">
        <v>2</v>
      </c>
      <c r="T25">
        <f t="shared" si="1"/>
        <v>16</v>
      </c>
    </row>
    <row r="26" spans="1:20" x14ac:dyDescent="0.25">
      <c r="A26">
        <v>151</v>
      </c>
      <c r="B26">
        <v>3</v>
      </c>
      <c r="C26" t="s">
        <v>16</v>
      </c>
      <c r="D26" s="8">
        <v>2</v>
      </c>
      <c r="E26" s="8">
        <v>0</v>
      </c>
      <c r="F26" s="8">
        <v>1</v>
      </c>
      <c r="G26" s="8">
        <v>2</v>
      </c>
      <c r="H26" s="8">
        <v>0</v>
      </c>
      <c r="I26" s="8">
        <v>0</v>
      </c>
      <c r="J26" s="8">
        <v>0</v>
      </c>
      <c r="K26" s="8">
        <v>0</v>
      </c>
      <c r="L26" s="8"/>
      <c r="M26" s="8"/>
      <c r="N26" s="8"/>
      <c r="O26" s="8"/>
      <c r="P26">
        <v>2</v>
      </c>
      <c r="Q26">
        <v>2</v>
      </c>
      <c r="R26">
        <v>1</v>
      </c>
      <c r="S26">
        <v>2</v>
      </c>
      <c r="T26">
        <f t="shared" si="1"/>
        <v>12</v>
      </c>
    </row>
    <row r="27" spans="1:20" x14ac:dyDescent="0.25">
      <c r="A27">
        <v>153</v>
      </c>
      <c r="B27">
        <v>6</v>
      </c>
      <c r="C27" t="s">
        <v>16</v>
      </c>
      <c r="D27" s="8">
        <v>1</v>
      </c>
      <c r="E27" s="8">
        <v>-1</v>
      </c>
      <c r="F27" s="8">
        <v>1</v>
      </c>
      <c r="G27" s="8">
        <v>1</v>
      </c>
      <c r="H27" s="8">
        <v>-1</v>
      </c>
      <c r="I27" s="8">
        <v>0</v>
      </c>
      <c r="J27" s="8">
        <v>1</v>
      </c>
      <c r="K27" s="8">
        <v>1</v>
      </c>
      <c r="L27" s="8">
        <v>1</v>
      </c>
      <c r="M27" s="8">
        <v>-1</v>
      </c>
      <c r="N27" s="8">
        <v>1</v>
      </c>
      <c r="O27" s="8">
        <v>1</v>
      </c>
      <c r="T27">
        <f t="shared" si="1"/>
        <v>5</v>
      </c>
    </row>
    <row r="28" spans="1:20" x14ac:dyDescent="0.25">
      <c r="A28">
        <v>155</v>
      </c>
      <c r="B28">
        <v>6</v>
      </c>
      <c r="C28" t="s">
        <v>16</v>
      </c>
      <c r="D28" s="8">
        <v>0</v>
      </c>
      <c r="E28" s="8">
        <v>0</v>
      </c>
      <c r="F28" s="8">
        <v>0</v>
      </c>
      <c r="G28" s="8">
        <v>0</v>
      </c>
      <c r="H28" s="8">
        <v>-1</v>
      </c>
      <c r="I28" s="8">
        <v>-1</v>
      </c>
      <c r="J28" s="8">
        <v>1</v>
      </c>
      <c r="K28" s="8">
        <v>-1</v>
      </c>
      <c r="L28" s="8"/>
      <c r="M28" s="8"/>
      <c r="N28" s="8"/>
      <c r="O28" s="8"/>
      <c r="P28" s="8">
        <v>0</v>
      </c>
      <c r="Q28" s="8">
        <v>0</v>
      </c>
      <c r="R28" s="8">
        <v>0</v>
      </c>
      <c r="S28" s="8">
        <v>0</v>
      </c>
      <c r="T28">
        <f t="shared" si="1"/>
        <v>-2</v>
      </c>
    </row>
    <row r="29" spans="1:20" x14ac:dyDescent="0.25">
      <c r="A29">
        <v>157</v>
      </c>
      <c r="B29">
        <v>2</v>
      </c>
      <c r="C29" t="s">
        <v>5</v>
      </c>
      <c r="D29" s="8">
        <v>3</v>
      </c>
      <c r="E29" s="8">
        <v>-1</v>
      </c>
      <c r="F29" s="8">
        <v>2</v>
      </c>
      <c r="G29" s="8">
        <v>0</v>
      </c>
      <c r="H29" s="8">
        <v>0</v>
      </c>
      <c r="I29" s="8">
        <v>2</v>
      </c>
      <c r="J29" s="8">
        <v>2</v>
      </c>
      <c r="K29" s="8">
        <v>0</v>
      </c>
      <c r="L29" s="8">
        <v>2</v>
      </c>
      <c r="M29" s="8">
        <v>1</v>
      </c>
      <c r="N29" s="8">
        <v>2</v>
      </c>
      <c r="O29" s="8">
        <v>0</v>
      </c>
      <c r="T29">
        <f t="shared" si="1"/>
        <v>13</v>
      </c>
    </row>
    <row r="30" spans="1:20" x14ac:dyDescent="0.25">
      <c r="A30">
        <v>158</v>
      </c>
      <c r="B30">
        <v>2</v>
      </c>
      <c r="C30" t="s">
        <v>5</v>
      </c>
      <c r="D30" s="8">
        <v>2</v>
      </c>
      <c r="E30" s="8">
        <v>0</v>
      </c>
      <c r="F30" s="8">
        <v>2</v>
      </c>
      <c r="G30" s="8">
        <v>2</v>
      </c>
      <c r="H30" s="8">
        <v>0</v>
      </c>
      <c r="I30" s="8">
        <v>2</v>
      </c>
      <c r="J30" s="8">
        <v>2</v>
      </c>
      <c r="K30" s="8">
        <v>2</v>
      </c>
      <c r="L30" s="8">
        <v>2</v>
      </c>
      <c r="M30" s="8">
        <v>2</v>
      </c>
      <c r="N30" s="8">
        <v>0</v>
      </c>
      <c r="O30" s="8">
        <v>2</v>
      </c>
      <c r="T30">
        <f t="shared" si="1"/>
        <v>18</v>
      </c>
    </row>
    <row r="31" spans="1:20" x14ac:dyDescent="0.25">
      <c r="A31">
        <v>159</v>
      </c>
      <c r="B31">
        <v>2</v>
      </c>
      <c r="C31" t="s">
        <v>5</v>
      </c>
      <c r="D31" s="8">
        <v>1</v>
      </c>
      <c r="E31" s="8">
        <v>-1</v>
      </c>
      <c r="F31" s="8">
        <v>-1</v>
      </c>
      <c r="G31" s="8">
        <v>1</v>
      </c>
      <c r="H31" s="8">
        <v>-1</v>
      </c>
      <c r="I31" s="8">
        <v>1</v>
      </c>
      <c r="J31" s="8">
        <v>1</v>
      </c>
      <c r="K31" s="8">
        <v>-1</v>
      </c>
      <c r="L31" s="8">
        <v>0</v>
      </c>
      <c r="M31" s="8">
        <v>0</v>
      </c>
      <c r="N31" s="8">
        <v>0</v>
      </c>
      <c r="O31" s="8">
        <v>0</v>
      </c>
      <c r="T31">
        <f t="shared" si="1"/>
        <v>0</v>
      </c>
    </row>
    <row r="32" spans="1:20" x14ac:dyDescent="0.25">
      <c r="A32">
        <v>160</v>
      </c>
      <c r="B32">
        <v>2</v>
      </c>
      <c r="C32" t="s">
        <v>5</v>
      </c>
      <c r="D32" s="8">
        <v>2</v>
      </c>
      <c r="E32" s="8">
        <v>2</v>
      </c>
      <c r="F32" s="8">
        <v>2</v>
      </c>
      <c r="G32" s="8">
        <v>2</v>
      </c>
      <c r="H32" s="8">
        <v>0</v>
      </c>
      <c r="I32" s="8">
        <v>2</v>
      </c>
      <c r="J32" s="8">
        <v>2</v>
      </c>
      <c r="K32" s="8">
        <v>1</v>
      </c>
      <c r="L32" s="8">
        <v>2</v>
      </c>
      <c r="M32" s="8">
        <v>1</v>
      </c>
      <c r="N32" s="8">
        <v>0</v>
      </c>
      <c r="O32" s="8">
        <v>2</v>
      </c>
      <c r="T32">
        <f t="shared" si="1"/>
        <v>18</v>
      </c>
    </row>
    <row r="33" spans="1:20" x14ac:dyDescent="0.25">
      <c r="A33">
        <v>161</v>
      </c>
      <c r="B33">
        <v>2</v>
      </c>
      <c r="C33" t="s">
        <v>5</v>
      </c>
      <c r="D33" s="8">
        <v>-2</v>
      </c>
      <c r="E33" s="8">
        <v>0</v>
      </c>
      <c r="F33" s="8">
        <v>2</v>
      </c>
      <c r="G33" s="8">
        <v>2</v>
      </c>
      <c r="H33" s="8">
        <v>0</v>
      </c>
      <c r="I33" s="8">
        <v>2</v>
      </c>
      <c r="J33" s="8">
        <v>2</v>
      </c>
      <c r="K33" s="8">
        <v>2</v>
      </c>
      <c r="L33" s="8"/>
      <c r="M33" s="8"/>
      <c r="N33" s="8"/>
      <c r="O33" s="8"/>
      <c r="P33" s="8">
        <v>2</v>
      </c>
      <c r="Q33" s="8">
        <v>2</v>
      </c>
      <c r="R33" s="8">
        <v>2</v>
      </c>
      <c r="S33" s="8">
        <v>2</v>
      </c>
      <c r="T33">
        <f t="shared" si="1"/>
        <v>16</v>
      </c>
    </row>
    <row r="34" spans="1:20" x14ac:dyDescent="0.25">
      <c r="A34">
        <v>163</v>
      </c>
      <c r="B34">
        <v>2</v>
      </c>
      <c r="C34" t="s">
        <v>5</v>
      </c>
      <c r="D34" s="8">
        <v>2</v>
      </c>
      <c r="E34" s="8">
        <v>2</v>
      </c>
      <c r="F34" s="8">
        <v>2</v>
      </c>
      <c r="G34" s="8">
        <v>2</v>
      </c>
      <c r="H34" s="8">
        <v>0</v>
      </c>
      <c r="I34" s="8">
        <v>2</v>
      </c>
      <c r="J34" s="8">
        <v>2</v>
      </c>
      <c r="K34" s="8">
        <v>0</v>
      </c>
      <c r="L34" s="8">
        <v>2</v>
      </c>
      <c r="M34" s="8">
        <v>2</v>
      </c>
      <c r="N34" s="8">
        <v>0</v>
      </c>
      <c r="O34" s="8">
        <v>2</v>
      </c>
      <c r="T34">
        <f t="shared" si="1"/>
        <v>18</v>
      </c>
    </row>
    <row r="35" spans="1:20" x14ac:dyDescent="0.25">
      <c r="A35">
        <v>164</v>
      </c>
      <c r="B35">
        <v>5</v>
      </c>
      <c r="C35" t="s">
        <v>5</v>
      </c>
      <c r="D35" s="8">
        <v>2</v>
      </c>
      <c r="E35" s="8">
        <v>0</v>
      </c>
      <c r="F35" s="8">
        <v>2</v>
      </c>
      <c r="G35" s="8">
        <v>2</v>
      </c>
      <c r="H35" s="8">
        <v>2</v>
      </c>
      <c r="I35" s="8">
        <v>2</v>
      </c>
      <c r="J35" s="8">
        <v>-2</v>
      </c>
      <c r="K35" s="8">
        <v>2</v>
      </c>
      <c r="L35" s="8"/>
      <c r="M35" s="8"/>
      <c r="N35" s="8"/>
      <c r="O35" s="8"/>
      <c r="P35" s="8">
        <v>0</v>
      </c>
      <c r="Q35" s="8">
        <v>2</v>
      </c>
      <c r="R35" s="8">
        <v>0</v>
      </c>
      <c r="S35" s="8">
        <v>2</v>
      </c>
      <c r="T35">
        <f t="shared" si="1"/>
        <v>14</v>
      </c>
    </row>
    <row r="36" spans="1:20" x14ac:dyDescent="0.25">
      <c r="A36">
        <v>168</v>
      </c>
      <c r="B36">
        <v>3</v>
      </c>
      <c r="C36" t="s">
        <v>16</v>
      </c>
      <c r="D36" s="8">
        <v>1</v>
      </c>
      <c r="E36" s="8">
        <v>2</v>
      </c>
      <c r="F36" s="8">
        <v>4</v>
      </c>
      <c r="G36" s="8">
        <v>2</v>
      </c>
      <c r="H36" s="8">
        <v>2</v>
      </c>
      <c r="I36" s="8">
        <v>2</v>
      </c>
      <c r="J36" s="8">
        <v>3</v>
      </c>
      <c r="K36" s="8">
        <v>1</v>
      </c>
      <c r="L36" s="8">
        <v>0</v>
      </c>
      <c r="M36" s="8">
        <v>2</v>
      </c>
      <c r="N36" s="8">
        <v>1</v>
      </c>
      <c r="O36" s="8">
        <v>3</v>
      </c>
      <c r="T36">
        <f t="shared" si="1"/>
        <v>23</v>
      </c>
    </row>
    <row r="37" spans="1:20" x14ac:dyDescent="0.25">
      <c r="A37">
        <v>170</v>
      </c>
      <c r="B37">
        <v>4</v>
      </c>
      <c r="C37" t="s">
        <v>5</v>
      </c>
      <c r="D37" s="8">
        <v>-1</v>
      </c>
      <c r="E37" s="8">
        <v>1</v>
      </c>
      <c r="F37" s="8">
        <v>1</v>
      </c>
      <c r="G37" s="8">
        <v>1</v>
      </c>
      <c r="H37" s="8">
        <v>1</v>
      </c>
      <c r="I37" s="8">
        <v>1</v>
      </c>
      <c r="J37" s="8">
        <v>1</v>
      </c>
      <c r="K37" s="8">
        <v>1</v>
      </c>
      <c r="L37" s="8"/>
      <c r="M37" s="8"/>
      <c r="N37" s="8"/>
      <c r="O37" s="8"/>
      <c r="P37" s="8">
        <v>1</v>
      </c>
      <c r="Q37" s="8">
        <v>1</v>
      </c>
      <c r="R37" s="8">
        <v>1</v>
      </c>
      <c r="S37" s="8">
        <v>1</v>
      </c>
      <c r="T37">
        <f t="shared" si="1"/>
        <v>10</v>
      </c>
    </row>
    <row r="38" spans="1:20" x14ac:dyDescent="0.25">
      <c r="A38">
        <v>171</v>
      </c>
      <c r="B38">
        <v>4</v>
      </c>
      <c r="C38" t="s">
        <v>5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/>
      <c r="M38" s="8"/>
      <c r="N38" s="8"/>
      <c r="O38" s="8"/>
      <c r="P38" s="8">
        <v>0</v>
      </c>
      <c r="Q38" s="8">
        <v>0</v>
      </c>
      <c r="R38" s="8">
        <v>0</v>
      </c>
      <c r="S38" s="8">
        <v>0</v>
      </c>
      <c r="T38">
        <f t="shared" si="1"/>
        <v>0</v>
      </c>
    </row>
    <row r="39" spans="1:20" x14ac:dyDescent="0.25">
      <c r="A39">
        <v>172</v>
      </c>
      <c r="B39">
        <v>4</v>
      </c>
      <c r="C39" t="s">
        <v>5</v>
      </c>
      <c r="D39" s="8">
        <v>0</v>
      </c>
      <c r="E39" s="8">
        <v>0</v>
      </c>
      <c r="F39" s="8">
        <v>0</v>
      </c>
      <c r="G39" s="8">
        <v>1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T39">
        <f t="shared" si="1"/>
        <v>1</v>
      </c>
    </row>
    <row r="40" spans="1:20" x14ac:dyDescent="0.25">
      <c r="A40">
        <v>173</v>
      </c>
      <c r="B40">
        <v>4</v>
      </c>
      <c r="C40" t="s">
        <v>5</v>
      </c>
      <c r="D40" s="8">
        <v>1</v>
      </c>
      <c r="E40" s="8">
        <v>1</v>
      </c>
      <c r="F40" s="8">
        <v>1</v>
      </c>
      <c r="G40" s="8">
        <v>1</v>
      </c>
      <c r="H40" s="8">
        <v>0</v>
      </c>
      <c r="I40" s="8">
        <v>0</v>
      </c>
      <c r="J40" s="8">
        <v>1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T40">
        <f t="shared" si="1"/>
        <v>5</v>
      </c>
    </row>
    <row r="41" spans="1:20" x14ac:dyDescent="0.25">
      <c r="A41">
        <v>174</v>
      </c>
      <c r="B41">
        <v>4</v>
      </c>
      <c r="C41" t="s">
        <v>5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/>
      <c r="M41" s="8"/>
      <c r="N41" s="8"/>
      <c r="O41" s="8"/>
      <c r="P41" s="8">
        <v>0</v>
      </c>
      <c r="Q41" s="8">
        <v>0</v>
      </c>
      <c r="R41" s="8">
        <v>-1</v>
      </c>
      <c r="S41" s="8">
        <v>0</v>
      </c>
      <c r="T41">
        <f>SUM(D41:S41)</f>
        <v>-1</v>
      </c>
    </row>
    <row r="42" spans="1:20" x14ac:dyDescent="0.25">
      <c r="A42">
        <v>175</v>
      </c>
      <c r="B42">
        <v>4</v>
      </c>
      <c r="C42" t="s">
        <v>5</v>
      </c>
      <c r="D42" s="8">
        <v>2</v>
      </c>
      <c r="E42" s="8">
        <v>3</v>
      </c>
      <c r="F42" s="8">
        <v>3</v>
      </c>
      <c r="G42" s="8">
        <v>1</v>
      </c>
      <c r="H42" s="8">
        <v>2</v>
      </c>
      <c r="I42" s="8">
        <v>3</v>
      </c>
      <c r="J42" s="8">
        <v>3</v>
      </c>
      <c r="K42" s="8">
        <v>3</v>
      </c>
      <c r="L42" s="8"/>
      <c r="M42" s="8"/>
      <c r="N42" s="8"/>
      <c r="O42" s="8"/>
      <c r="P42" s="8">
        <v>3</v>
      </c>
      <c r="Q42" s="8">
        <v>3</v>
      </c>
      <c r="R42" s="8">
        <v>1</v>
      </c>
      <c r="S42" s="8">
        <v>1</v>
      </c>
      <c r="T42">
        <f t="shared" si="1"/>
        <v>28</v>
      </c>
    </row>
    <row r="43" spans="1:20" x14ac:dyDescent="0.25">
      <c r="C43" t="s">
        <v>6</v>
      </c>
      <c r="D43">
        <f>AVERAGE(D2:D42)</f>
        <v>0.95121951219512191</v>
      </c>
      <c r="E43">
        <f>AVERAGE(E2:E42)</f>
        <v>0.73170731707317072</v>
      </c>
      <c r="F43">
        <f>AVERAGE(F2:F42)</f>
        <v>1.5609756097560976</v>
      </c>
      <c r="G43">
        <f>AVERAGE(G2:G42)</f>
        <v>1.2195121951219512</v>
      </c>
      <c r="H43">
        <f>AVERAGE(H2:H42)</f>
        <v>0.82926829268292679</v>
      </c>
      <c r="I43">
        <f>AVERAGE(I2:I42)</f>
        <v>1.3170731707317074</v>
      </c>
      <c r="J43">
        <f>AVERAGE(J2:J42)</f>
        <v>1.4634146341463414</v>
      </c>
      <c r="K43">
        <f>AVERAGE(K2:K42)</f>
        <v>0.85365853658536583</v>
      </c>
      <c r="L43">
        <f>AVERAGE(L2:L42)</f>
        <v>1.56</v>
      </c>
      <c r="M43">
        <f>AVERAGE(M2:M42)</f>
        <v>1.48</v>
      </c>
      <c r="N43">
        <f>AVERAGE(N2:N42)</f>
        <v>0.84</v>
      </c>
      <c r="O43">
        <f>AVERAGE(O2:O42)</f>
        <v>1.48</v>
      </c>
      <c r="P43">
        <f>AVERAGE(P2:P42)</f>
        <v>0.75</v>
      </c>
      <c r="Q43">
        <f>AVERAGE(Q2:Q42)</f>
        <v>0.8125</v>
      </c>
      <c r="R43">
        <f>AVERAGE(R2:R42)</f>
        <v>0.375</v>
      </c>
      <c r="S43">
        <f>AVERAGE(S2:S42)</f>
        <v>1.0625</v>
      </c>
    </row>
    <row r="44" spans="1:20" x14ac:dyDescent="0.25">
      <c r="C44" t="s">
        <v>5</v>
      </c>
      <c r="D44">
        <f>AVERAGEIF($C$2:$C$42, "CAI", D2:D42)</f>
        <v>1.1578947368421053</v>
      </c>
      <c r="E44">
        <f>AVERAGEIF($C$2:$C$42, "CAI", E2:E42)</f>
        <v>0.68421052631578949</v>
      </c>
      <c r="F44">
        <f>AVERAGEIF($C$2:$C$42, "CAI", F2:F42)</f>
        <v>1.4736842105263157</v>
      </c>
      <c r="G44">
        <f>AVERAGEIF($C$2:$C$42, "CAI", G2:G42)</f>
        <v>1.263157894736842</v>
      </c>
      <c r="H44">
        <f>AVERAGEIF($C$2:$C$42, "CAI", H2:H42)</f>
        <v>0.52631578947368418</v>
      </c>
      <c r="I44">
        <f>AVERAGEIF($C$2:$C$42, "CAI", I2:I42)</f>
        <v>1.368421052631579</v>
      </c>
      <c r="J44">
        <f>AVERAGEIF($C$2:$C$42, "CAI", J2:J42)</f>
        <v>1.263157894736842</v>
      </c>
      <c r="K44">
        <f>AVERAGEIF($C$2:$C$42, "CAI", K2:K42)</f>
        <v>0.84210526315789469</v>
      </c>
      <c r="L44">
        <f>AVERAGEIF($C$2:$C$42, "CAI", L2:L42)</f>
        <v>1.5833333333333333</v>
      </c>
      <c r="M44">
        <f>AVERAGEIF($C$2:$C$42, "CAI", M2:M42)</f>
        <v>1.1666666666666667</v>
      </c>
      <c r="N44">
        <f>AVERAGEIF($C$2:$C$42, "CAI", N2:N42)</f>
        <v>0.41666666666666669</v>
      </c>
      <c r="O44">
        <f>AVERAGEIF($C$2:$C$42, "CAI", O2:O42)</f>
        <v>1.1666666666666667</v>
      </c>
      <c r="P44">
        <f>AVERAGEIF($C$2:$C$42, "CAI", P2:P42)</f>
        <v>0.7142857142857143</v>
      </c>
      <c r="Q44">
        <f>AVERAGEIF($C$2:$C$42, "CAI", Q2:Q42)</f>
        <v>1.1428571428571428</v>
      </c>
      <c r="R44">
        <f>AVERAGEIF($C$2:$C$42, "CAI", R2:R42)</f>
        <v>0.42857142857142855</v>
      </c>
      <c r="S44">
        <f>AVERAGEIF($C$2:$C$42, "CAI", S2:S42)</f>
        <v>1</v>
      </c>
    </row>
    <row r="45" spans="1:20" x14ac:dyDescent="0.25">
      <c r="C45" t="s">
        <v>16</v>
      </c>
      <c r="D45">
        <f>AVERAGEIF($C$2:$C$42, "Blended", D2:D42)</f>
        <v>0.77272727272727271</v>
      </c>
      <c r="E45">
        <f>AVERAGEIF($C$2:$C$42, "Blended", E2:E42)</f>
        <v>0.77272727272727271</v>
      </c>
      <c r="F45">
        <f>AVERAGEIF($C$2:$C$42, "Blended", F2:F42)</f>
        <v>1.6363636363636365</v>
      </c>
      <c r="G45">
        <f>AVERAGEIF($C$2:$C$42, "Blended", G2:G42)</f>
        <v>1.1818181818181819</v>
      </c>
      <c r="H45">
        <f>AVERAGEIF($C$2:$C$42, "Blended", H2:H42)</f>
        <v>1.0909090909090908</v>
      </c>
      <c r="I45">
        <f>AVERAGEIF($C$2:$C$42, "Blended", I2:I42)</f>
        <v>1.2727272727272727</v>
      </c>
      <c r="J45">
        <f>AVERAGEIF($C$2:$C$42, "Blended", J2:J42)</f>
        <v>1.6363636363636365</v>
      </c>
      <c r="K45">
        <f>AVERAGEIF($C$2:$C$42, "Blended", K2:K42)</f>
        <v>0.86363636363636365</v>
      </c>
      <c r="L45">
        <f>AVERAGEIF($C$2:$C$42, "Blended", L2:L42)</f>
        <v>1.5384615384615385</v>
      </c>
      <c r="M45">
        <f>AVERAGEIF($C$2:$C$42, "Blended", M2:M42)</f>
        <v>1.7692307692307692</v>
      </c>
      <c r="N45">
        <f>AVERAGEIF($C$2:$C$42, "Blended", N2:N42)</f>
        <v>1.2307692307692308</v>
      </c>
      <c r="O45">
        <f>AVERAGEIF($C$2:$C$42, "Blended", O2:O42)</f>
        <v>1.7692307692307692</v>
      </c>
      <c r="P45">
        <f>AVERAGEIF($C$2:$C$42, "Blended", P2:P42)</f>
        <v>0.77777777777777779</v>
      </c>
      <c r="Q45">
        <f>AVERAGEIF($C$2:$C$42, "Blended", Q2:Q42)</f>
        <v>0.55555555555555558</v>
      </c>
      <c r="R45">
        <f>AVERAGEIF($C$2:$C$42, "Blended", R2:R42)</f>
        <v>0.33333333333333331</v>
      </c>
      <c r="S45">
        <f>AVERAGEIF($C$2:$C$42, "Blended", S2:S42)</f>
        <v>1.1111111111111112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45"/>
  <sheetViews>
    <sheetView zoomScale="86" zoomScaleNormal="86" zoomScaleSheetLayoutView="50" workbookViewId="0">
      <pane ySplit="1" topLeftCell="A2" activePane="bottomLeft" state="frozen"/>
      <selection pane="bottomLeft" activeCell="S36" sqref="S36"/>
    </sheetView>
  </sheetViews>
  <sheetFormatPr defaultColWidth="9" defaultRowHeight="15" x14ac:dyDescent="0.25"/>
  <cols>
    <col min="2" max="2" width="15" bestFit="1" customWidth="1"/>
    <col min="3" max="3" width="9.85546875" bestFit="1" customWidth="1"/>
  </cols>
  <sheetData>
    <row r="1" spans="1:20" s="1" customFormat="1" x14ac:dyDescent="0.25">
      <c r="A1" s="1" t="s">
        <v>0</v>
      </c>
      <c r="B1" s="1" t="s">
        <v>11</v>
      </c>
      <c r="C1" s="1" t="s">
        <v>4</v>
      </c>
      <c r="D1" s="1" t="s">
        <v>19</v>
      </c>
      <c r="E1" s="1" t="s">
        <v>20</v>
      </c>
      <c r="F1" s="1" t="s">
        <v>21</v>
      </c>
      <c r="G1" s="1" t="s">
        <v>22</v>
      </c>
      <c r="H1" s="1" t="s">
        <v>23</v>
      </c>
      <c r="I1" s="1" t="s">
        <v>24</v>
      </c>
      <c r="J1" s="1" t="s">
        <v>25</v>
      </c>
      <c r="K1" s="1" t="s">
        <v>26</v>
      </c>
      <c r="L1" s="1" t="s">
        <v>27</v>
      </c>
      <c r="M1" s="1" t="s">
        <v>28</v>
      </c>
      <c r="N1" s="1" t="s">
        <v>29</v>
      </c>
      <c r="O1" s="1" t="s">
        <v>30</v>
      </c>
      <c r="P1" s="1" t="s">
        <v>31</v>
      </c>
      <c r="Q1" s="1" t="s">
        <v>32</v>
      </c>
      <c r="R1" s="1" t="s">
        <v>33</v>
      </c>
      <c r="S1" s="1" t="s">
        <v>34</v>
      </c>
      <c r="T1" s="1" t="s">
        <v>3</v>
      </c>
    </row>
    <row r="2" spans="1:20" x14ac:dyDescent="0.25">
      <c r="A2">
        <v>103</v>
      </c>
      <c r="B2">
        <v>3</v>
      </c>
      <c r="C2" t="s">
        <v>16</v>
      </c>
      <c r="D2" s="8">
        <v>1</v>
      </c>
      <c r="E2" s="8">
        <v>3</v>
      </c>
      <c r="F2" s="8">
        <v>2</v>
      </c>
      <c r="G2" s="8">
        <v>2</v>
      </c>
      <c r="H2" s="8">
        <v>2</v>
      </c>
      <c r="I2" s="8">
        <v>3</v>
      </c>
      <c r="J2" s="8">
        <v>3</v>
      </c>
      <c r="K2" s="8">
        <v>1</v>
      </c>
      <c r="L2" s="8">
        <v>2</v>
      </c>
      <c r="M2" s="8">
        <v>1</v>
      </c>
      <c r="N2" s="8">
        <v>2</v>
      </c>
      <c r="O2" s="8">
        <v>1</v>
      </c>
      <c r="T2">
        <f>SUM(D2:S2)</f>
        <v>23</v>
      </c>
    </row>
    <row r="3" spans="1:20" x14ac:dyDescent="0.25">
      <c r="A3">
        <v>104</v>
      </c>
      <c r="B3">
        <v>5</v>
      </c>
      <c r="C3" t="s">
        <v>5</v>
      </c>
      <c r="D3" s="8">
        <v>2</v>
      </c>
      <c r="E3" s="8">
        <v>2</v>
      </c>
      <c r="F3" s="8">
        <v>2</v>
      </c>
      <c r="G3" s="8">
        <v>0</v>
      </c>
      <c r="H3" s="8">
        <v>2</v>
      </c>
      <c r="I3" s="8">
        <v>2</v>
      </c>
      <c r="J3" s="8">
        <v>4</v>
      </c>
      <c r="K3" s="8">
        <v>2</v>
      </c>
      <c r="L3" s="8">
        <v>0</v>
      </c>
      <c r="M3" s="8">
        <v>2</v>
      </c>
      <c r="N3" s="8">
        <v>2</v>
      </c>
      <c r="O3" s="8">
        <v>2</v>
      </c>
      <c r="T3">
        <v>22</v>
      </c>
    </row>
    <row r="4" spans="1:20" x14ac:dyDescent="0.25">
      <c r="A4">
        <v>105</v>
      </c>
      <c r="B4">
        <v>1</v>
      </c>
      <c r="C4" t="s">
        <v>16</v>
      </c>
      <c r="D4" s="8">
        <v>2</v>
      </c>
      <c r="E4" s="8">
        <v>1</v>
      </c>
      <c r="F4" s="8">
        <v>3</v>
      </c>
      <c r="G4" s="8">
        <v>2</v>
      </c>
      <c r="H4" s="8">
        <v>2</v>
      </c>
      <c r="I4" s="8">
        <v>2</v>
      </c>
      <c r="J4" s="8">
        <v>3</v>
      </c>
      <c r="K4" s="8">
        <v>2</v>
      </c>
      <c r="L4" s="8">
        <v>2</v>
      </c>
      <c r="M4" s="8">
        <v>2</v>
      </c>
      <c r="N4" s="8">
        <v>2</v>
      </c>
      <c r="O4" s="8">
        <v>2</v>
      </c>
      <c r="T4">
        <f>SUM(D4:S4)</f>
        <v>25</v>
      </c>
    </row>
    <row r="5" spans="1:20" x14ac:dyDescent="0.25">
      <c r="A5">
        <v>107</v>
      </c>
      <c r="B5">
        <v>3</v>
      </c>
      <c r="C5" t="s">
        <v>16</v>
      </c>
      <c r="D5" s="8">
        <v>0</v>
      </c>
      <c r="E5" s="8">
        <v>2</v>
      </c>
      <c r="F5" s="8">
        <v>0</v>
      </c>
      <c r="G5" s="8">
        <v>1</v>
      </c>
      <c r="H5" s="8">
        <v>0</v>
      </c>
      <c r="I5" s="8">
        <v>0</v>
      </c>
      <c r="J5" s="8">
        <v>1</v>
      </c>
      <c r="K5" s="8">
        <v>-1</v>
      </c>
      <c r="L5" s="8"/>
      <c r="M5" s="8"/>
      <c r="N5" s="8"/>
      <c r="O5" s="8"/>
      <c r="P5">
        <v>0</v>
      </c>
      <c r="Q5">
        <v>-2</v>
      </c>
      <c r="R5">
        <v>1</v>
      </c>
      <c r="S5">
        <v>0</v>
      </c>
      <c r="T5">
        <f>SUM(D5:S5)</f>
        <v>2</v>
      </c>
    </row>
    <row r="6" spans="1:20" x14ac:dyDescent="0.25">
      <c r="A6">
        <v>109</v>
      </c>
      <c r="B6">
        <v>1</v>
      </c>
      <c r="C6" t="s">
        <v>16</v>
      </c>
      <c r="D6" s="8">
        <v>2</v>
      </c>
      <c r="E6" s="8">
        <v>-2</v>
      </c>
      <c r="F6" s="8">
        <v>2</v>
      </c>
      <c r="G6" s="8">
        <v>2</v>
      </c>
      <c r="H6" s="8">
        <v>-2</v>
      </c>
      <c r="I6" s="8">
        <v>0</v>
      </c>
      <c r="J6" s="8">
        <v>2</v>
      </c>
      <c r="K6" s="8">
        <v>1</v>
      </c>
      <c r="L6" s="8"/>
      <c r="M6" s="8"/>
      <c r="N6" s="8"/>
      <c r="O6" s="8"/>
      <c r="P6" s="8">
        <v>0</v>
      </c>
      <c r="Q6" s="8">
        <v>0</v>
      </c>
      <c r="R6" s="8">
        <v>2</v>
      </c>
      <c r="S6" s="8">
        <v>2</v>
      </c>
      <c r="T6">
        <v>9</v>
      </c>
    </row>
    <row r="7" spans="1:20" x14ac:dyDescent="0.25">
      <c r="A7">
        <v>110</v>
      </c>
      <c r="B7">
        <v>6</v>
      </c>
      <c r="C7" t="s">
        <v>16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1</v>
      </c>
      <c r="K7" s="8">
        <v>0</v>
      </c>
      <c r="L7" s="8"/>
      <c r="M7" s="8"/>
      <c r="N7" s="8"/>
      <c r="O7" s="8"/>
      <c r="P7" s="8">
        <v>1</v>
      </c>
      <c r="Q7" s="8">
        <v>0</v>
      </c>
      <c r="R7" s="8">
        <v>1</v>
      </c>
      <c r="S7" s="8">
        <v>0</v>
      </c>
      <c r="T7">
        <v>3</v>
      </c>
    </row>
    <row r="8" spans="1:20" x14ac:dyDescent="0.25">
      <c r="A8">
        <v>111</v>
      </c>
      <c r="B8">
        <v>1</v>
      </c>
      <c r="C8" t="s">
        <v>16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/>
      <c r="M8" s="8"/>
      <c r="N8" s="8"/>
      <c r="O8" s="8"/>
      <c r="P8" s="8">
        <v>0</v>
      </c>
      <c r="Q8" s="8">
        <v>0</v>
      </c>
      <c r="R8" s="8">
        <v>0</v>
      </c>
      <c r="S8" s="8">
        <v>0</v>
      </c>
      <c r="T8">
        <f>SUM(D8:S8)</f>
        <v>0</v>
      </c>
    </row>
    <row r="9" spans="1:20" x14ac:dyDescent="0.25">
      <c r="A9">
        <v>112</v>
      </c>
      <c r="B9">
        <v>3</v>
      </c>
      <c r="C9" t="s">
        <v>16</v>
      </c>
      <c r="D9" s="8">
        <v>1</v>
      </c>
      <c r="E9" s="8">
        <v>1</v>
      </c>
      <c r="F9" s="8">
        <v>3</v>
      </c>
      <c r="G9" s="8">
        <v>2</v>
      </c>
      <c r="H9" s="8">
        <v>2</v>
      </c>
      <c r="I9" s="8">
        <v>2</v>
      </c>
      <c r="J9" s="8">
        <v>3</v>
      </c>
      <c r="K9" s="8">
        <v>1</v>
      </c>
      <c r="L9" s="8"/>
      <c r="M9" s="8"/>
      <c r="N9" s="8"/>
      <c r="O9" s="8"/>
      <c r="P9">
        <v>3</v>
      </c>
      <c r="Q9">
        <v>1</v>
      </c>
      <c r="R9">
        <v>2</v>
      </c>
      <c r="S9">
        <v>2</v>
      </c>
      <c r="T9">
        <f>SUM(D9:S9)</f>
        <v>23</v>
      </c>
    </row>
    <row r="10" spans="1:20" x14ac:dyDescent="0.25">
      <c r="A10">
        <v>115</v>
      </c>
      <c r="B10">
        <v>5</v>
      </c>
      <c r="C10" t="s">
        <v>5</v>
      </c>
      <c r="D10" s="8">
        <v>3</v>
      </c>
      <c r="E10" s="8">
        <v>2</v>
      </c>
      <c r="F10" s="8">
        <v>2</v>
      </c>
      <c r="G10" s="8">
        <v>2</v>
      </c>
      <c r="H10" s="8">
        <v>2</v>
      </c>
      <c r="I10" s="8">
        <v>2</v>
      </c>
      <c r="J10" s="8">
        <v>2</v>
      </c>
      <c r="K10" s="8">
        <v>2</v>
      </c>
      <c r="L10" s="8">
        <v>3</v>
      </c>
      <c r="M10" s="8">
        <v>3</v>
      </c>
      <c r="N10" s="8">
        <v>3</v>
      </c>
      <c r="O10" s="8">
        <v>3</v>
      </c>
      <c r="T10">
        <v>29</v>
      </c>
    </row>
    <row r="11" spans="1:20" x14ac:dyDescent="0.25">
      <c r="A11">
        <v>117</v>
      </c>
      <c r="B11">
        <v>5</v>
      </c>
      <c r="C11" t="s">
        <v>5</v>
      </c>
      <c r="D11" s="8">
        <v>2</v>
      </c>
      <c r="E11" s="8">
        <v>1</v>
      </c>
      <c r="F11" s="8">
        <v>2</v>
      </c>
      <c r="G11" s="8">
        <v>2</v>
      </c>
      <c r="H11" s="8">
        <v>0</v>
      </c>
      <c r="I11" s="8">
        <v>2</v>
      </c>
      <c r="J11" s="8">
        <v>2</v>
      </c>
      <c r="K11" s="8">
        <v>1</v>
      </c>
      <c r="L11" s="8">
        <v>1</v>
      </c>
      <c r="M11" s="8">
        <v>1</v>
      </c>
      <c r="N11" s="8">
        <v>1</v>
      </c>
      <c r="O11" s="8">
        <v>1</v>
      </c>
      <c r="T11">
        <v>16</v>
      </c>
    </row>
    <row r="12" spans="1:20" x14ac:dyDescent="0.25">
      <c r="A12">
        <v>130</v>
      </c>
      <c r="B12">
        <v>3</v>
      </c>
      <c r="C12" t="s">
        <v>16</v>
      </c>
      <c r="D12" s="8">
        <v>2</v>
      </c>
      <c r="E12" s="8">
        <v>2</v>
      </c>
      <c r="F12" s="8">
        <v>2</v>
      </c>
      <c r="G12" s="8">
        <v>2</v>
      </c>
      <c r="H12" s="8">
        <v>2</v>
      </c>
      <c r="I12" s="8">
        <v>2</v>
      </c>
      <c r="J12" s="8">
        <v>2</v>
      </c>
      <c r="K12" s="8">
        <v>1</v>
      </c>
      <c r="L12" s="8">
        <v>2</v>
      </c>
      <c r="M12" s="8">
        <v>3</v>
      </c>
      <c r="N12" s="8">
        <v>2</v>
      </c>
      <c r="O12" s="8">
        <v>3</v>
      </c>
      <c r="T12">
        <f>SUM(D12:S12)</f>
        <v>25</v>
      </c>
    </row>
    <row r="13" spans="1:20" x14ac:dyDescent="0.25">
      <c r="A13">
        <v>133</v>
      </c>
      <c r="B13">
        <v>1</v>
      </c>
      <c r="C13" t="s">
        <v>16</v>
      </c>
      <c r="D13" s="8">
        <v>2</v>
      </c>
      <c r="E13" s="8">
        <v>1</v>
      </c>
      <c r="F13" s="8">
        <v>2</v>
      </c>
      <c r="G13" s="8">
        <v>2</v>
      </c>
      <c r="H13" s="8">
        <v>1</v>
      </c>
      <c r="I13" s="8">
        <v>2</v>
      </c>
      <c r="J13" s="8">
        <v>2</v>
      </c>
      <c r="K13" s="8">
        <v>1</v>
      </c>
      <c r="L13" s="8">
        <v>2</v>
      </c>
      <c r="M13" s="8">
        <v>2</v>
      </c>
      <c r="N13" s="8">
        <v>2</v>
      </c>
      <c r="O13" s="8">
        <v>2</v>
      </c>
      <c r="T13">
        <v>21</v>
      </c>
    </row>
    <row r="14" spans="1:20" x14ac:dyDescent="0.25">
      <c r="A14">
        <v>134</v>
      </c>
      <c r="B14">
        <v>2</v>
      </c>
      <c r="C14" t="s">
        <v>5</v>
      </c>
      <c r="D14" s="8">
        <v>0</v>
      </c>
      <c r="E14" s="8">
        <v>0</v>
      </c>
      <c r="F14" s="8">
        <v>3</v>
      </c>
      <c r="G14" s="8">
        <v>1</v>
      </c>
      <c r="H14" s="8">
        <v>0</v>
      </c>
      <c r="I14" s="8">
        <v>2</v>
      </c>
      <c r="J14" s="8">
        <v>2</v>
      </c>
      <c r="K14" s="8">
        <v>2</v>
      </c>
      <c r="L14" s="8">
        <v>2</v>
      </c>
      <c r="M14" s="8">
        <v>0</v>
      </c>
      <c r="N14" s="8">
        <v>1</v>
      </c>
      <c r="O14" s="8">
        <v>1</v>
      </c>
      <c r="T14">
        <v>14</v>
      </c>
    </row>
    <row r="15" spans="1:20" x14ac:dyDescent="0.25">
      <c r="A15">
        <v>135</v>
      </c>
      <c r="B15">
        <v>1</v>
      </c>
      <c r="C15" t="s">
        <v>16</v>
      </c>
      <c r="D15" s="8">
        <v>1</v>
      </c>
      <c r="E15" s="8">
        <v>3</v>
      </c>
      <c r="F15" s="8">
        <v>2</v>
      </c>
      <c r="G15" s="8">
        <v>2</v>
      </c>
      <c r="H15" s="8">
        <v>3</v>
      </c>
      <c r="I15" s="8">
        <v>3</v>
      </c>
      <c r="J15" s="8">
        <v>4</v>
      </c>
      <c r="K15" s="8">
        <v>3</v>
      </c>
      <c r="L15" s="8">
        <v>2</v>
      </c>
      <c r="M15" s="8">
        <v>1</v>
      </c>
      <c r="N15" s="8">
        <v>0</v>
      </c>
      <c r="O15" s="8">
        <v>3</v>
      </c>
      <c r="T15">
        <f>SUM(D15:S15)</f>
        <v>27</v>
      </c>
    </row>
    <row r="16" spans="1:20" x14ac:dyDescent="0.25">
      <c r="A16">
        <v>136</v>
      </c>
      <c r="B16">
        <v>1</v>
      </c>
      <c r="C16" t="s">
        <v>16</v>
      </c>
      <c r="D16" s="8">
        <v>2</v>
      </c>
      <c r="E16" s="8">
        <v>2</v>
      </c>
      <c r="F16" s="8">
        <v>2</v>
      </c>
      <c r="G16" s="8">
        <v>3</v>
      </c>
      <c r="H16" s="8">
        <v>2</v>
      </c>
      <c r="I16" s="8">
        <v>3</v>
      </c>
      <c r="J16" s="8">
        <v>3</v>
      </c>
      <c r="K16" s="8">
        <v>2</v>
      </c>
      <c r="L16" s="8">
        <v>2</v>
      </c>
      <c r="M16" s="8">
        <v>3</v>
      </c>
      <c r="N16" s="8">
        <v>0</v>
      </c>
      <c r="O16" s="8">
        <v>2</v>
      </c>
      <c r="T16">
        <f>SUM(D16:S16)</f>
        <v>26</v>
      </c>
    </row>
    <row r="17" spans="1:20" x14ac:dyDescent="0.25">
      <c r="A17">
        <v>137</v>
      </c>
      <c r="B17">
        <v>2</v>
      </c>
      <c r="C17" t="s">
        <v>5</v>
      </c>
      <c r="D17" s="8">
        <v>2</v>
      </c>
      <c r="E17" s="8">
        <v>2</v>
      </c>
      <c r="F17" s="8">
        <v>3</v>
      </c>
      <c r="G17" s="8">
        <v>2</v>
      </c>
      <c r="H17" s="8">
        <v>1</v>
      </c>
      <c r="I17" s="8">
        <v>2</v>
      </c>
      <c r="J17" s="8">
        <v>2</v>
      </c>
      <c r="K17" s="8">
        <v>2</v>
      </c>
      <c r="L17" s="8"/>
      <c r="M17" s="8"/>
      <c r="N17" s="8"/>
      <c r="O17" s="8"/>
      <c r="P17" s="8">
        <v>2</v>
      </c>
      <c r="Q17" s="8">
        <v>3</v>
      </c>
      <c r="R17" s="8">
        <v>2</v>
      </c>
      <c r="S17" s="8">
        <v>2</v>
      </c>
      <c r="T17">
        <v>25</v>
      </c>
    </row>
    <row r="18" spans="1:20" x14ac:dyDescent="0.25">
      <c r="A18">
        <v>138</v>
      </c>
      <c r="B18">
        <v>1</v>
      </c>
      <c r="C18" t="s">
        <v>16</v>
      </c>
      <c r="D18" s="8">
        <v>2</v>
      </c>
      <c r="E18" s="8">
        <v>2</v>
      </c>
      <c r="F18" s="8">
        <v>1</v>
      </c>
      <c r="G18" s="8">
        <v>2</v>
      </c>
      <c r="H18" s="8">
        <v>2</v>
      </c>
      <c r="I18" s="8">
        <v>3</v>
      </c>
      <c r="J18" s="8">
        <v>2</v>
      </c>
      <c r="K18" s="8">
        <v>2</v>
      </c>
      <c r="L18" s="8">
        <v>2</v>
      </c>
      <c r="M18" s="8">
        <v>2</v>
      </c>
      <c r="N18" s="8">
        <v>2</v>
      </c>
      <c r="O18" s="8">
        <v>2</v>
      </c>
      <c r="T18">
        <v>24</v>
      </c>
    </row>
    <row r="19" spans="1:20" x14ac:dyDescent="0.25">
      <c r="A19">
        <v>142</v>
      </c>
      <c r="B19">
        <v>1</v>
      </c>
      <c r="C19" t="s">
        <v>16</v>
      </c>
      <c r="D19" s="8">
        <v>0</v>
      </c>
      <c r="E19" s="8">
        <v>3</v>
      </c>
      <c r="F19" s="8">
        <v>2</v>
      </c>
      <c r="G19" s="8">
        <v>2</v>
      </c>
      <c r="H19" s="8">
        <v>3</v>
      </c>
      <c r="I19" s="8">
        <v>3</v>
      </c>
      <c r="J19" s="8">
        <v>3</v>
      </c>
      <c r="K19" s="8">
        <v>1</v>
      </c>
      <c r="L19" s="8">
        <v>3</v>
      </c>
      <c r="M19" s="8">
        <v>4</v>
      </c>
      <c r="N19" s="8">
        <v>1</v>
      </c>
      <c r="O19" s="8">
        <v>3</v>
      </c>
      <c r="T19">
        <f>SUM(D19:S19)</f>
        <v>28</v>
      </c>
    </row>
    <row r="20" spans="1:20" x14ac:dyDescent="0.25">
      <c r="A20">
        <v>143</v>
      </c>
      <c r="B20">
        <v>3</v>
      </c>
      <c r="C20" t="s">
        <v>16</v>
      </c>
      <c r="D20" s="8">
        <v>-2</v>
      </c>
      <c r="E20" s="8">
        <v>1</v>
      </c>
      <c r="F20" s="8">
        <v>1</v>
      </c>
      <c r="G20" s="8">
        <v>1</v>
      </c>
      <c r="H20" s="8">
        <v>1</v>
      </c>
      <c r="I20" s="8">
        <v>2</v>
      </c>
      <c r="J20" s="8">
        <v>1</v>
      </c>
      <c r="K20" s="8">
        <v>1</v>
      </c>
      <c r="L20" s="8">
        <v>1</v>
      </c>
      <c r="M20" s="8">
        <v>1</v>
      </c>
      <c r="N20" s="8">
        <v>2</v>
      </c>
      <c r="O20" s="8">
        <v>1</v>
      </c>
      <c r="T20">
        <f>SUM(D20:S20)</f>
        <v>11</v>
      </c>
    </row>
    <row r="21" spans="1:20" x14ac:dyDescent="0.25">
      <c r="A21">
        <v>144</v>
      </c>
      <c r="B21">
        <v>1</v>
      </c>
      <c r="C21" t="s">
        <v>16</v>
      </c>
      <c r="D21" s="8">
        <v>0</v>
      </c>
      <c r="E21" s="8">
        <v>0</v>
      </c>
      <c r="F21" s="8">
        <v>2</v>
      </c>
      <c r="G21" s="8">
        <v>0</v>
      </c>
      <c r="H21" s="8">
        <v>0</v>
      </c>
      <c r="I21" s="8">
        <v>2</v>
      </c>
      <c r="J21" s="8">
        <v>2</v>
      </c>
      <c r="K21" s="8">
        <v>0</v>
      </c>
      <c r="L21" s="8">
        <v>2</v>
      </c>
      <c r="M21" s="8">
        <v>2</v>
      </c>
      <c r="N21" s="8">
        <v>2</v>
      </c>
      <c r="O21" s="8">
        <v>2</v>
      </c>
      <c r="T21">
        <v>14</v>
      </c>
    </row>
    <row r="22" spans="1:20" x14ac:dyDescent="0.25">
      <c r="A22">
        <v>146</v>
      </c>
      <c r="B22">
        <v>3</v>
      </c>
      <c r="C22" t="s">
        <v>16</v>
      </c>
      <c r="D22" s="8">
        <v>0</v>
      </c>
      <c r="E22" s="8">
        <v>0</v>
      </c>
      <c r="F22" s="8">
        <v>0</v>
      </c>
      <c r="G22" s="8">
        <v>-1</v>
      </c>
      <c r="H22" s="8">
        <v>0</v>
      </c>
      <c r="I22" s="8">
        <v>0</v>
      </c>
      <c r="J22" s="8">
        <v>0</v>
      </c>
      <c r="K22" s="8">
        <v>0</v>
      </c>
      <c r="L22" s="8"/>
      <c r="M22" s="8"/>
      <c r="N22" s="8"/>
      <c r="O22" s="8"/>
      <c r="P22">
        <v>0</v>
      </c>
      <c r="Q22">
        <v>0</v>
      </c>
      <c r="R22">
        <v>0</v>
      </c>
      <c r="S22">
        <v>0</v>
      </c>
      <c r="T22">
        <f>SUM(D22:S22)</f>
        <v>-1</v>
      </c>
    </row>
    <row r="23" spans="1:20" x14ac:dyDescent="0.25">
      <c r="A23">
        <v>147</v>
      </c>
      <c r="B23">
        <v>5</v>
      </c>
      <c r="C23" t="s">
        <v>5</v>
      </c>
      <c r="D23" s="8">
        <v>2</v>
      </c>
      <c r="E23" s="8">
        <v>2</v>
      </c>
      <c r="F23" s="8">
        <v>3</v>
      </c>
      <c r="G23" s="8">
        <v>2</v>
      </c>
      <c r="H23" s="8">
        <v>3</v>
      </c>
      <c r="I23" s="8">
        <v>2</v>
      </c>
      <c r="J23" s="8">
        <v>3</v>
      </c>
      <c r="K23" s="8">
        <v>3</v>
      </c>
      <c r="L23" s="8">
        <v>2</v>
      </c>
      <c r="M23" s="8">
        <v>3</v>
      </c>
      <c r="N23" s="8">
        <v>2</v>
      </c>
      <c r="O23" s="8">
        <v>2</v>
      </c>
      <c r="T23">
        <v>29</v>
      </c>
    </row>
    <row r="24" spans="1:20" x14ac:dyDescent="0.25">
      <c r="A24">
        <v>149</v>
      </c>
      <c r="B24">
        <v>6</v>
      </c>
      <c r="C24" t="s">
        <v>16</v>
      </c>
      <c r="D24" s="8">
        <v>-1</v>
      </c>
      <c r="E24" s="8">
        <v>1</v>
      </c>
      <c r="F24" s="8">
        <v>1</v>
      </c>
      <c r="G24" s="8">
        <v>1</v>
      </c>
      <c r="H24" s="8">
        <v>1</v>
      </c>
      <c r="I24" s="8">
        <v>1</v>
      </c>
      <c r="J24" s="8">
        <v>1</v>
      </c>
      <c r="K24" s="8">
        <v>1</v>
      </c>
      <c r="L24" s="8"/>
      <c r="M24" s="8"/>
      <c r="N24" s="8"/>
      <c r="O24" s="8"/>
      <c r="P24" s="8">
        <v>1</v>
      </c>
      <c r="Q24" s="8">
        <v>1</v>
      </c>
      <c r="R24" s="8">
        <v>1</v>
      </c>
      <c r="S24" s="8">
        <v>-1</v>
      </c>
      <c r="T24">
        <v>8</v>
      </c>
    </row>
    <row r="25" spans="1:20" x14ac:dyDescent="0.25">
      <c r="A25">
        <v>150</v>
      </c>
      <c r="B25">
        <v>1</v>
      </c>
      <c r="C25" t="s">
        <v>16</v>
      </c>
      <c r="D25" s="8">
        <v>0</v>
      </c>
      <c r="E25" s="8">
        <v>0</v>
      </c>
      <c r="F25" s="8">
        <v>2</v>
      </c>
      <c r="G25" s="8">
        <v>2</v>
      </c>
      <c r="H25" s="8">
        <v>2</v>
      </c>
      <c r="I25" s="8">
        <v>2</v>
      </c>
      <c r="J25" s="8">
        <v>2</v>
      </c>
      <c r="K25" s="8">
        <v>0</v>
      </c>
      <c r="L25" s="8">
        <v>2</v>
      </c>
      <c r="M25" s="8">
        <v>2</v>
      </c>
      <c r="N25" s="8">
        <v>2</v>
      </c>
      <c r="O25" s="8">
        <v>2</v>
      </c>
      <c r="T25">
        <f>SUM(D25:S25)</f>
        <v>18</v>
      </c>
    </row>
    <row r="26" spans="1:20" x14ac:dyDescent="0.25">
      <c r="A26">
        <v>151</v>
      </c>
      <c r="B26">
        <v>3</v>
      </c>
      <c r="C26" t="s">
        <v>16</v>
      </c>
      <c r="D26" s="8">
        <v>-1</v>
      </c>
      <c r="E26" s="8">
        <v>2</v>
      </c>
      <c r="F26" s="8">
        <v>2</v>
      </c>
      <c r="G26" s="8">
        <v>2</v>
      </c>
      <c r="H26" s="8">
        <v>0</v>
      </c>
      <c r="I26" s="8">
        <v>2</v>
      </c>
      <c r="J26" s="8">
        <v>4</v>
      </c>
      <c r="K26" s="8">
        <v>2</v>
      </c>
      <c r="L26" s="8"/>
      <c r="M26" s="8"/>
      <c r="N26" s="8"/>
      <c r="O26" s="8"/>
      <c r="P26">
        <v>2</v>
      </c>
      <c r="Q26">
        <v>3</v>
      </c>
      <c r="R26">
        <v>2</v>
      </c>
      <c r="S26">
        <v>2</v>
      </c>
      <c r="T26">
        <f>SUM(D26:S26)</f>
        <v>22</v>
      </c>
    </row>
    <row r="27" spans="1:20" x14ac:dyDescent="0.25">
      <c r="A27">
        <v>153</v>
      </c>
      <c r="B27">
        <v>6</v>
      </c>
      <c r="C27" t="s">
        <v>16</v>
      </c>
      <c r="D27" s="8">
        <v>0</v>
      </c>
      <c r="E27" s="8">
        <v>0</v>
      </c>
      <c r="F27" s="8">
        <v>1</v>
      </c>
      <c r="G27" s="8">
        <v>1</v>
      </c>
      <c r="H27" s="8">
        <v>0</v>
      </c>
      <c r="I27" s="8">
        <v>0</v>
      </c>
      <c r="J27" s="8">
        <v>0</v>
      </c>
      <c r="K27" s="8">
        <v>-1</v>
      </c>
      <c r="L27" s="8">
        <v>1</v>
      </c>
      <c r="M27" s="8">
        <v>1</v>
      </c>
      <c r="N27" s="8">
        <v>0</v>
      </c>
      <c r="O27" s="8">
        <v>2</v>
      </c>
      <c r="T27">
        <v>5</v>
      </c>
    </row>
    <row r="28" spans="1:20" x14ac:dyDescent="0.25">
      <c r="A28">
        <v>155</v>
      </c>
      <c r="B28">
        <v>6</v>
      </c>
      <c r="C28" t="s">
        <v>16</v>
      </c>
      <c r="D28" s="8">
        <v>-1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/>
      <c r="M28" s="8"/>
      <c r="N28" s="8"/>
      <c r="O28" s="8"/>
      <c r="P28" s="8">
        <v>0</v>
      </c>
      <c r="Q28" s="8">
        <v>0</v>
      </c>
      <c r="R28" s="8">
        <v>0</v>
      </c>
      <c r="S28" s="8">
        <v>0</v>
      </c>
      <c r="T28">
        <v>-1</v>
      </c>
    </row>
    <row r="29" spans="1:20" x14ac:dyDescent="0.25">
      <c r="A29">
        <v>157</v>
      </c>
      <c r="B29">
        <v>2</v>
      </c>
      <c r="C29" t="s">
        <v>5</v>
      </c>
      <c r="D29" s="8">
        <v>3</v>
      </c>
      <c r="E29" s="8">
        <v>-1</v>
      </c>
      <c r="F29" s="8">
        <v>2</v>
      </c>
      <c r="G29" s="8">
        <v>0</v>
      </c>
      <c r="H29" s="8">
        <v>0</v>
      </c>
      <c r="I29" s="8">
        <v>2</v>
      </c>
      <c r="J29" s="8">
        <v>2</v>
      </c>
      <c r="K29" s="8">
        <v>0</v>
      </c>
      <c r="L29" s="8">
        <v>2</v>
      </c>
      <c r="M29" s="8">
        <v>1</v>
      </c>
      <c r="N29" s="8">
        <v>2</v>
      </c>
      <c r="O29" s="8">
        <v>0</v>
      </c>
      <c r="T29">
        <v>13</v>
      </c>
    </row>
    <row r="30" spans="1:20" x14ac:dyDescent="0.25">
      <c r="A30">
        <v>158</v>
      </c>
      <c r="B30">
        <v>2</v>
      </c>
      <c r="C30" t="s">
        <v>5</v>
      </c>
      <c r="D30" s="8">
        <v>2</v>
      </c>
      <c r="E30" s="8">
        <v>1</v>
      </c>
      <c r="F30" s="8">
        <v>2</v>
      </c>
      <c r="G30" s="8">
        <v>2</v>
      </c>
      <c r="H30" s="8">
        <v>0</v>
      </c>
      <c r="I30" s="8">
        <v>2</v>
      </c>
      <c r="J30" s="8">
        <v>2</v>
      </c>
      <c r="K30" s="8">
        <v>2</v>
      </c>
      <c r="L30" s="8">
        <v>2</v>
      </c>
      <c r="M30" s="8">
        <v>2</v>
      </c>
      <c r="N30" s="8">
        <v>1</v>
      </c>
      <c r="O30" s="8">
        <v>2</v>
      </c>
      <c r="T30">
        <v>20</v>
      </c>
    </row>
    <row r="31" spans="1:20" x14ac:dyDescent="0.25">
      <c r="A31">
        <v>159</v>
      </c>
      <c r="B31">
        <v>2</v>
      </c>
      <c r="C31" t="s">
        <v>5</v>
      </c>
      <c r="D31" s="8">
        <v>0</v>
      </c>
      <c r="E31" s="8">
        <v>-1</v>
      </c>
      <c r="F31" s="8">
        <v>1</v>
      </c>
      <c r="G31" s="8">
        <v>0</v>
      </c>
      <c r="H31" s="8">
        <v>2</v>
      </c>
      <c r="I31" s="8">
        <v>2</v>
      </c>
      <c r="J31" s="8">
        <v>3</v>
      </c>
      <c r="K31" s="8">
        <v>0</v>
      </c>
      <c r="L31" s="8">
        <v>0</v>
      </c>
      <c r="M31" s="8">
        <v>2</v>
      </c>
      <c r="N31" s="8">
        <v>1</v>
      </c>
      <c r="O31" s="8">
        <v>-1</v>
      </c>
      <c r="T31">
        <v>9</v>
      </c>
    </row>
    <row r="32" spans="1:20" x14ac:dyDescent="0.25">
      <c r="A32">
        <v>160</v>
      </c>
      <c r="B32">
        <v>2</v>
      </c>
      <c r="C32" t="s">
        <v>5</v>
      </c>
      <c r="D32" s="8">
        <v>2</v>
      </c>
      <c r="E32" s="8">
        <v>2</v>
      </c>
      <c r="F32" s="8">
        <v>2</v>
      </c>
      <c r="G32" s="8">
        <v>2</v>
      </c>
      <c r="H32" s="8">
        <v>0</v>
      </c>
      <c r="I32" s="8">
        <v>2</v>
      </c>
      <c r="J32" s="8">
        <v>2</v>
      </c>
      <c r="K32" s="8">
        <v>0</v>
      </c>
      <c r="L32" s="8">
        <v>2</v>
      </c>
      <c r="M32" s="8">
        <v>0</v>
      </c>
      <c r="N32" s="8">
        <v>0</v>
      </c>
      <c r="O32" s="8">
        <v>2</v>
      </c>
      <c r="T32">
        <v>16</v>
      </c>
    </row>
    <row r="33" spans="1:20" x14ac:dyDescent="0.25">
      <c r="A33">
        <v>161</v>
      </c>
      <c r="B33">
        <v>2</v>
      </c>
      <c r="C33" t="s">
        <v>5</v>
      </c>
      <c r="D33" s="8">
        <v>2</v>
      </c>
      <c r="E33" s="8">
        <v>0</v>
      </c>
      <c r="F33" s="8">
        <v>2</v>
      </c>
      <c r="G33" s="8">
        <v>2</v>
      </c>
      <c r="H33" s="8">
        <v>0</v>
      </c>
      <c r="I33" s="8">
        <v>2</v>
      </c>
      <c r="J33" s="8">
        <v>2</v>
      </c>
      <c r="K33" s="8">
        <v>2</v>
      </c>
      <c r="L33" s="8"/>
      <c r="M33" s="8"/>
      <c r="N33" s="8"/>
      <c r="O33" s="8"/>
      <c r="P33" s="8">
        <v>2</v>
      </c>
      <c r="Q33" s="8">
        <v>2</v>
      </c>
      <c r="R33" s="8">
        <v>2</v>
      </c>
      <c r="S33" s="8">
        <v>2</v>
      </c>
      <c r="T33">
        <v>20</v>
      </c>
    </row>
    <row r="34" spans="1:20" x14ac:dyDescent="0.25">
      <c r="A34">
        <v>163</v>
      </c>
      <c r="B34">
        <v>2</v>
      </c>
      <c r="C34" t="s">
        <v>5</v>
      </c>
      <c r="D34" s="8">
        <v>2</v>
      </c>
      <c r="E34" s="8">
        <v>2</v>
      </c>
      <c r="F34" s="8">
        <v>2</v>
      </c>
      <c r="G34" s="8">
        <v>2</v>
      </c>
      <c r="H34" s="8">
        <v>2</v>
      </c>
      <c r="I34" s="8">
        <v>2</v>
      </c>
      <c r="J34" s="8">
        <v>2</v>
      </c>
      <c r="K34" s="8">
        <v>2</v>
      </c>
      <c r="L34" s="8">
        <v>2</v>
      </c>
      <c r="M34" s="8">
        <v>2</v>
      </c>
      <c r="N34" s="8">
        <v>2</v>
      </c>
      <c r="O34" s="8">
        <v>0</v>
      </c>
      <c r="T34">
        <v>20</v>
      </c>
    </row>
    <row r="35" spans="1:20" x14ac:dyDescent="0.25">
      <c r="A35">
        <v>164</v>
      </c>
      <c r="B35">
        <v>5</v>
      </c>
      <c r="C35" t="s">
        <v>5</v>
      </c>
      <c r="D35" s="8">
        <v>0</v>
      </c>
      <c r="E35" s="8">
        <v>2</v>
      </c>
      <c r="F35" s="8">
        <v>0</v>
      </c>
      <c r="G35" s="8">
        <v>1</v>
      </c>
      <c r="H35" s="8">
        <v>1</v>
      </c>
      <c r="I35" s="8">
        <v>1</v>
      </c>
      <c r="J35" s="8">
        <v>1</v>
      </c>
      <c r="K35" s="8">
        <v>-1</v>
      </c>
      <c r="L35" s="8"/>
      <c r="M35" s="8"/>
      <c r="N35" s="8"/>
      <c r="O35" s="8"/>
      <c r="P35" s="8">
        <v>0</v>
      </c>
      <c r="Q35" s="8">
        <v>0</v>
      </c>
      <c r="R35" s="8">
        <v>2</v>
      </c>
      <c r="S35" s="8">
        <v>0</v>
      </c>
      <c r="T35">
        <v>7</v>
      </c>
    </row>
    <row r="36" spans="1:20" x14ac:dyDescent="0.25">
      <c r="A36">
        <v>168</v>
      </c>
      <c r="B36">
        <v>3</v>
      </c>
      <c r="C36" t="s">
        <v>16</v>
      </c>
      <c r="D36" s="8">
        <v>1</v>
      </c>
      <c r="E36" s="8">
        <v>2</v>
      </c>
      <c r="F36" s="8">
        <v>4</v>
      </c>
      <c r="G36" s="8">
        <v>2</v>
      </c>
      <c r="H36" s="8">
        <v>2</v>
      </c>
      <c r="I36" s="8">
        <v>2</v>
      </c>
      <c r="J36" s="8">
        <v>4</v>
      </c>
      <c r="K36" s="8">
        <v>3</v>
      </c>
      <c r="L36" s="8">
        <v>1</v>
      </c>
      <c r="M36" s="8">
        <v>4</v>
      </c>
      <c r="N36" s="8">
        <v>1</v>
      </c>
      <c r="O36" s="8">
        <v>1</v>
      </c>
      <c r="T36">
        <f>SUM(D36:S36)</f>
        <v>27</v>
      </c>
    </row>
    <row r="37" spans="1:20" x14ac:dyDescent="0.25">
      <c r="A37">
        <v>170</v>
      </c>
      <c r="B37">
        <v>4</v>
      </c>
      <c r="C37" t="s">
        <v>5</v>
      </c>
      <c r="D37" s="8">
        <v>-1</v>
      </c>
      <c r="E37" s="8">
        <v>1</v>
      </c>
      <c r="F37" s="8">
        <v>2</v>
      </c>
      <c r="G37" s="8">
        <v>1</v>
      </c>
      <c r="H37" s="8">
        <v>1</v>
      </c>
      <c r="I37" s="8">
        <v>1</v>
      </c>
      <c r="J37" s="8">
        <v>2</v>
      </c>
      <c r="K37" s="8">
        <v>1</v>
      </c>
      <c r="L37" s="8"/>
      <c r="M37" s="8"/>
      <c r="N37" s="8"/>
      <c r="O37" s="8"/>
      <c r="P37" s="8">
        <v>1</v>
      </c>
      <c r="Q37" s="8">
        <v>2</v>
      </c>
      <c r="R37" s="8">
        <v>1</v>
      </c>
      <c r="S37" s="8">
        <v>1</v>
      </c>
      <c r="T37">
        <v>13</v>
      </c>
    </row>
    <row r="38" spans="1:20" x14ac:dyDescent="0.25">
      <c r="A38">
        <v>171</v>
      </c>
      <c r="B38">
        <v>4</v>
      </c>
      <c r="C38" t="s">
        <v>5</v>
      </c>
      <c r="D38" s="8">
        <v>1</v>
      </c>
      <c r="E38" s="8">
        <v>0</v>
      </c>
      <c r="F38" s="8">
        <v>0</v>
      </c>
      <c r="G38" s="8">
        <v>2</v>
      </c>
      <c r="H38" s="8">
        <v>0</v>
      </c>
      <c r="I38" s="8">
        <v>0</v>
      </c>
      <c r="J38" s="8">
        <v>0</v>
      </c>
      <c r="K38" s="8">
        <v>0</v>
      </c>
      <c r="L38" s="8"/>
      <c r="M38" s="8"/>
      <c r="N38" s="8"/>
      <c r="O38" s="8"/>
      <c r="P38" s="8">
        <v>0</v>
      </c>
      <c r="Q38" s="8">
        <v>0</v>
      </c>
      <c r="R38" s="8">
        <v>0</v>
      </c>
      <c r="S38" s="8">
        <v>0</v>
      </c>
      <c r="T38">
        <v>3</v>
      </c>
    </row>
    <row r="39" spans="1:20" x14ac:dyDescent="0.25">
      <c r="A39">
        <v>172</v>
      </c>
      <c r="B39">
        <v>4</v>
      </c>
      <c r="C39" t="s">
        <v>5</v>
      </c>
      <c r="D39" s="8">
        <v>1</v>
      </c>
      <c r="E39" s="8">
        <v>0</v>
      </c>
      <c r="F39" s="8">
        <v>0</v>
      </c>
      <c r="G39" s="8">
        <v>1</v>
      </c>
      <c r="H39" s="8">
        <v>0</v>
      </c>
      <c r="I39" s="8">
        <v>1</v>
      </c>
      <c r="J39" s="8">
        <v>0</v>
      </c>
      <c r="K39" s="8">
        <v>0</v>
      </c>
      <c r="L39" s="8">
        <v>-1</v>
      </c>
      <c r="M39" s="8">
        <v>0</v>
      </c>
      <c r="N39" s="8">
        <v>1</v>
      </c>
      <c r="O39" s="8">
        <v>0</v>
      </c>
      <c r="T39">
        <v>3</v>
      </c>
    </row>
    <row r="40" spans="1:20" x14ac:dyDescent="0.25">
      <c r="A40">
        <v>173</v>
      </c>
      <c r="B40">
        <v>4</v>
      </c>
      <c r="C40" t="s">
        <v>5</v>
      </c>
      <c r="D40" s="8">
        <v>1</v>
      </c>
      <c r="E40" s="8">
        <v>1</v>
      </c>
      <c r="F40" s="8">
        <v>1</v>
      </c>
      <c r="G40" s="8">
        <v>1</v>
      </c>
      <c r="H40" s="8">
        <v>-1</v>
      </c>
      <c r="I40" s="8">
        <v>-1</v>
      </c>
      <c r="J40" s="8">
        <v>1</v>
      </c>
      <c r="K40" s="8">
        <v>1</v>
      </c>
      <c r="L40" s="8">
        <v>1</v>
      </c>
      <c r="M40" s="8">
        <v>0</v>
      </c>
      <c r="N40" s="8">
        <v>0</v>
      </c>
      <c r="O40" s="8">
        <v>0</v>
      </c>
      <c r="T40">
        <v>5</v>
      </c>
    </row>
    <row r="41" spans="1:20" x14ac:dyDescent="0.25">
      <c r="A41">
        <v>174</v>
      </c>
      <c r="B41">
        <v>4</v>
      </c>
      <c r="C41" t="s">
        <v>5</v>
      </c>
      <c r="D41" s="8">
        <v>0</v>
      </c>
      <c r="E41" s="8">
        <v>1</v>
      </c>
      <c r="F41" s="8">
        <v>1</v>
      </c>
      <c r="G41" s="8">
        <v>1</v>
      </c>
      <c r="H41" s="8">
        <v>-1</v>
      </c>
      <c r="I41" s="8">
        <v>1</v>
      </c>
      <c r="J41" s="8">
        <v>1</v>
      </c>
      <c r="K41" s="8">
        <v>-1</v>
      </c>
      <c r="L41" s="8"/>
      <c r="M41" s="8"/>
      <c r="N41" s="8"/>
      <c r="O41" s="8"/>
      <c r="P41" s="8">
        <v>-1</v>
      </c>
      <c r="Q41" s="8">
        <v>1</v>
      </c>
      <c r="R41" s="8">
        <v>-1</v>
      </c>
      <c r="S41" s="8">
        <v>1</v>
      </c>
      <c r="T41">
        <v>3</v>
      </c>
    </row>
    <row r="42" spans="1:20" x14ac:dyDescent="0.25">
      <c r="A42">
        <v>175</v>
      </c>
      <c r="B42">
        <v>4</v>
      </c>
      <c r="C42" t="s">
        <v>5</v>
      </c>
      <c r="D42" s="8">
        <v>2</v>
      </c>
      <c r="E42" s="8">
        <v>3</v>
      </c>
      <c r="F42" s="8">
        <v>3</v>
      </c>
      <c r="G42" s="8">
        <v>1</v>
      </c>
      <c r="H42" s="8">
        <v>2</v>
      </c>
      <c r="I42" s="8">
        <v>3</v>
      </c>
      <c r="J42" s="8">
        <v>3</v>
      </c>
      <c r="K42" s="8">
        <v>3</v>
      </c>
      <c r="L42" s="8"/>
      <c r="M42" s="8"/>
      <c r="N42" s="8"/>
      <c r="O42" s="8"/>
      <c r="P42" s="8">
        <v>3</v>
      </c>
      <c r="Q42" s="8">
        <v>3</v>
      </c>
      <c r="R42" s="8">
        <v>1</v>
      </c>
      <c r="S42" s="8">
        <v>1</v>
      </c>
      <c r="T42">
        <v>28</v>
      </c>
    </row>
    <row r="43" spans="1:20" x14ac:dyDescent="0.25">
      <c r="C43" t="s">
        <v>6</v>
      </c>
      <c r="D43">
        <f>AVERAGE(D2:D42)</f>
        <v>0.90243902439024393</v>
      </c>
      <c r="E43">
        <f t="shared" ref="E43:S43" si="0">AVERAGE(E2:E42)</f>
        <v>1.0731707317073171</v>
      </c>
      <c r="F43">
        <f t="shared" si="0"/>
        <v>1.6341463414634145</v>
      </c>
      <c r="G43">
        <f t="shared" si="0"/>
        <v>1.3414634146341464</v>
      </c>
      <c r="H43">
        <f t="shared" si="0"/>
        <v>0.90243902439024393</v>
      </c>
      <c r="I43">
        <f t="shared" si="0"/>
        <v>1.5609756097560976</v>
      </c>
      <c r="J43">
        <f t="shared" si="0"/>
        <v>1.9268292682926829</v>
      </c>
      <c r="K43">
        <f t="shared" si="0"/>
        <v>1</v>
      </c>
      <c r="L43">
        <f t="shared" si="0"/>
        <v>1.6</v>
      </c>
      <c r="M43">
        <f t="shared" si="0"/>
        <v>1.76</v>
      </c>
      <c r="N43">
        <f t="shared" si="0"/>
        <v>1.36</v>
      </c>
      <c r="O43">
        <f t="shared" si="0"/>
        <v>1.52</v>
      </c>
      <c r="P43">
        <f t="shared" si="0"/>
        <v>0.875</v>
      </c>
      <c r="Q43">
        <f t="shared" si="0"/>
        <v>0.875</v>
      </c>
      <c r="R43">
        <f t="shared" si="0"/>
        <v>1</v>
      </c>
      <c r="S43">
        <f t="shared" si="0"/>
        <v>0.75</v>
      </c>
    </row>
    <row r="44" spans="1:20" x14ac:dyDescent="0.25">
      <c r="C44" t="s">
        <v>5</v>
      </c>
      <c r="D44">
        <f>AVERAGEIF($C$2:$C$42, "CAI", D2:D42)</f>
        <v>1.368421052631579</v>
      </c>
      <c r="E44">
        <f t="shared" ref="E44:S44" si="1">AVERAGEIF($C$2:$C$42, "CAI", E2:E42)</f>
        <v>1.0526315789473684</v>
      </c>
      <c r="F44">
        <f t="shared" si="1"/>
        <v>1.736842105263158</v>
      </c>
      <c r="G44">
        <f t="shared" si="1"/>
        <v>1.3157894736842106</v>
      </c>
      <c r="H44">
        <f t="shared" si="1"/>
        <v>0.73684210526315785</v>
      </c>
      <c r="I44">
        <f t="shared" si="1"/>
        <v>1.5789473684210527</v>
      </c>
      <c r="J44">
        <f t="shared" si="1"/>
        <v>1.8947368421052631</v>
      </c>
      <c r="K44">
        <f t="shared" si="1"/>
        <v>1.1052631578947369</v>
      </c>
      <c r="L44">
        <f t="shared" si="1"/>
        <v>1.3333333333333333</v>
      </c>
      <c r="M44">
        <f t="shared" si="1"/>
        <v>1.3333333333333333</v>
      </c>
      <c r="N44">
        <f t="shared" si="1"/>
        <v>1.3333333333333333</v>
      </c>
      <c r="O44">
        <f t="shared" si="1"/>
        <v>1</v>
      </c>
      <c r="P44">
        <f t="shared" si="1"/>
        <v>1</v>
      </c>
      <c r="Q44">
        <f t="shared" si="1"/>
        <v>1.5714285714285714</v>
      </c>
      <c r="R44">
        <f t="shared" si="1"/>
        <v>1</v>
      </c>
      <c r="S44">
        <f t="shared" si="1"/>
        <v>1</v>
      </c>
    </row>
    <row r="45" spans="1:20" x14ac:dyDescent="0.25">
      <c r="C45" t="s">
        <v>16</v>
      </c>
      <c r="D45">
        <f>AVERAGEIF($C$2:$C$42, "Blended", D2:D42)</f>
        <v>0.5</v>
      </c>
      <c r="E45">
        <f t="shared" ref="E45:S45" si="2">AVERAGEIF($C$2:$C$42, "Blended", E2:E42)</f>
        <v>1.0909090909090908</v>
      </c>
      <c r="F45">
        <f t="shared" si="2"/>
        <v>1.5454545454545454</v>
      </c>
      <c r="G45">
        <f t="shared" si="2"/>
        <v>1.3636363636363635</v>
      </c>
      <c r="H45">
        <f t="shared" si="2"/>
        <v>1.0454545454545454</v>
      </c>
      <c r="I45">
        <f t="shared" si="2"/>
        <v>1.5454545454545454</v>
      </c>
      <c r="J45">
        <f t="shared" si="2"/>
        <v>1.9545454545454546</v>
      </c>
      <c r="K45">
        <f t="shared" si="2"/>
        <v>0.90909090909090906</v>
      </c>
      <c r="L45">
        <f t="shared" si="2"/>
        <v>1.8461538461538463</v>
      </c>
      <c r="M45">
        <f t="shared" si="2"/>
        <v>2.1538461538461537</v>
      </c>
      <c r="N45">
        <f t="shared" si="2"/>
        <v>1.3846153846153846</v>
      </c>
      <c r="O45">
        <f t="shared" si="2"/>
        <v>2</v>
      </c>
      <c r="P45">
        <f t="shared" si="2"/>
        <v>0.77777777777777779</v>
      </c>
      <c r="Q45">
        <f t="shared" si="2"/>
        <v>0.33333333333333331</v>
      </c>
      <c r="R45">
        <f t="shared" si="2"/>
        <v>1</v>
      </c>
      <c r="S45">
        <f t="shared" si="2"/>
        <v>0.55555555555555558</v>
      </c>
    </row>
  </sheetData>
  <sortState xmlns:xlrd2="http://schemas.microsoft.com/office/spreadsheetml/2017/richdata2" ref="A2:Z37">
    <sortCondition ref="A2:A37"/>
  </sortState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45"/>
  <sheetViews>
    <sheetView zoomScale="80" zoomScaleNormal="80" workbookViewId="0">
      <pane ySplit="1" topLeftCell="A2" activePane="bottomLeft" state="frozen"/>
      <selection pane="bottomLeft" activeCell="P41" sqref="P41"/>
    </sheetView>
  </sheetViews>
  <sheetFormatPr defaultRowHeight="15" x14ac:dyDescent="0.25"/>
  <cols>
    <col min="2" max="2" width="15" bestFit="1" customWidth="1"/>
    <col min="3" max="3" width="9.85546875" bestFit="1" customWidth="1"/>
  </cols>
  <sheetData>
    <row r="1" spans="1:20" s="1" customFormat="1" x14ac:dyDescent="0.25">
      <c r="A1" s="1" t="s">
        <v>0</v>
      </c>
      <c r="B1" s="1" t="s">
        <v>11</v>
      </c>
      <c r="C1" s="1" t="s">
        <v>4</v>
      </c>
      <c r="D1" s="1" t="s">
        <v>19</v>
      </c>
      <c r="E1" s="1" t="s">
        <v>20</v>
      </c>
      <c r="F1" s="1" t="s">
        <v>21</v>
      </c>
      <c r="G1" s="1" t="s">
        <v>22</v>
      </c>
      <c r="H1" s="1" t="s">
        <v>23</v>
      </c>
      <c r="I1" s="1" t="s">
        <v>24</v>
      </c>
      <c r="J1" s="1" t="s">
        <v>25</v>
      </c>
      <c r="K1" s="1" t="s">
        <v>26</v>
      </c>
      <c r="L1" s="1" t="s">
        <v>27</v>
      </c>
      <c r="M1" s="1" t="s">
        <v>28</v>
      </c>
      <c r="N1" s="1" t="s">
        <v>29</v>
      </c>
      <c r="O1" s="1" t="s">
        <v>30</v>
      </c>
      <c r="P1" s="1" t="s">
        <v>31</v>
      </c>
      <c r="Q1" s="1" t="s">
        <v>32</v>
      </c>
      <c r="R1" s="1" t="s">
        <v>33</v>
      </c>
      <c r="S1" s="1" t="s">
        <v>34</v>
      </c>
      <c r="T1" s="1" t="s">
        <v>3</v>
      </c>
    </row>
    <row r="2" spans="1:20" x14ac:dyDescent="0.25">
      <c r="A2">
        <v>103</v>
      </c>
      <c r="B2">
        <v>3</v>
      </c>
      <c r="C2" t="s">
        <v>16</v>
      </c>
      <c r="D2" s="8">
        <v>2</v>
      </c>
      <c r="E2" s="8">
        <v>2</v>
      </c>
      <c r="F2" s="8">
        <v>2</v>
      </c>
      <c r="G2" s="8">
        <v>2</v>
      </c>
      <c r="H2" s="8">
        <v>1</v>
      </c>
      <c r="I2" s="8">
        <v>2</v>
      </c>
      <c r="J2" s="8">
        <v>4</v>
      </c>
      <c r="K2" s="8">
        <v>3</v>
      </c>
      <c r="L2" s="8">
        <v>4</v>
      </c>
      <c r="M2" s="8">
        <v>2</v>
      </c>
      <c r="N2" s="8">
        <v>3</v>
      </c>
      <c r="O2" s="8">
        <v>2</v>
      </c>
      <c r="T2">
        <f>SUM(D2:S2)</f>
        <v>29</v>
      </c>
    </row>
    <row r="3" spans="1:20" x14ac:dyDescent="0.25">
      <c r="A3">
        <v>104</v>
      </c>
      <c r="B3">
        <v>5</v>
      </c>
      <c r="C3" t="s">
        <v>5</v>
      </c>
      <c r="D3" s="8">
        <v>3</v>
      </c>
      <c r="E3" s="8">
        <v>1</v>
      </c>
      <c r="F3" s="8">
        <v>2</v>
      </c>
      <c r="G3" s="8">
        <v>2</v>
      </c>
      <c r="H3" s="8">
        <v>-1</v>
      </c>
      <c r="I3" s="8">
        <v>1</v>
      </c>
      <c r="J3" s="8">
        <v>1</v>
      </c>
      <c r="K3" s="8">
        <v>3</v>
      </c>
      <c r="L3" s="8">
        <v>3</v>
      </c>
      <c r="M3" s="8">
        <v>1</v>
      </c>
      <c r="N3" s="8">
        <v>0</v>
      </c>
      <c r="O3" s="8">
        <v>2</v>
      </c>
      <c r="T3">
        <v>18</v>
      </c>
    </row>
    <row r="4" spans="1:20" x14ac:dyDescent="0.25">
      <c r="A4">
        <v>105</v>
      </c>
      <c r="B4">
        <v>1</v>
      </c>
      <c r="C4" t="s">
        <v>16</v>
      </c>
      <c r="D4" s="8">
        <v>4</v>
      </c>
      <c r="E4" s="8">
        <v>3</v>
      </c>
      <c r="F4" s="8">
        <v>1</v>
      </c>
      <c r="G4" s="8">
        <v>3</v>
      </c>
      <c r="H4" s="8">
        <v>4</v>
      </c>
      <c r="I4" s="8">
        <v>1</v>
      </c>
      <c r="J4" s="8">
        <v>4</v>
      </c>
      <c r="K4" s="8">
        <v>3</v>
      </c>
      <c r="L4" s="8">
        <v>3</v>
      </c>
      <c r="M4" s="8">
        <v>0</v>
      </c>
      <c r="N4" s="8">
        <v>3</v>
      </c>
      <c r="O4" s="8">
        <v>3</v>
      </c>
      <c r="T4">
        <f>SUM(D4:S4)</f>
        <v>32</v>
      </c>
    </row>
    <row r="5" spans="1:20" x14ac:dyDescent="0.25">
      <c r="A5">
        <v>107</v>
      </c>
      <c r="B5">
        <v>3</v>
      </c>
      <c r="C5" t="s">
        <v>16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20" x14ac:dyDescent="0.25">
      <c r="A6">
        <v>109</v>
      </c>
      <c r="B6">
        <v>1</v>
      </c>
      <c r="C6" t="s">
        <v>16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-2</v>
      </c>
      <c r="K6" s="8">
        <v>0</v>
      </c>
      <c r="L6" s="8"/>
      <c r="M6" s="8"/>
      <c r="N6" s="8"/>
      <c r="O6" s="8"/>
      <c r="P6" s="8">
        <v>0</v>
      </c>
      <c r="Q6" s="8">
        <v>2</v>
      </c>
      <c r="R6" s="8">
        <v>0</v>
      </c>
      <c r="S6" s="8">
        <v>0</v>
      </c>
      <c r="T6">
        <f>SUM(D6:S6)</f>
        <v>0</v>
      </c>
    </row>
    <row r="7" spans="1:20" x14ac:dyDescent="0.25">
      <c r="A7">
        <v>110</v>
      </c>
      <c r="B7">
        <v>6</v>
      </c>
      <c r="C7" t="s">
        <v>16</v>
      </c>
      <c r="D7" s="8">
        <v>1</v>
      </c>
      <c r="E7" s="8">
        <v>0</v>
      </c>
      <c r="F7" s="8">
        <v>1</v>
      </c>
      <c r="G7" s="8">
        <v>1</v>
      </c>
      <c r="H7" s="8">
        <v>1</v>
      </c>
      <c r="I7" s="8">
        <v>-2</v>
      </c>
      <c r="J7" s="8">
        <v>0</v>
      </c>
      <c r="K7" s="8">
        <v>0</v>
      </c>
      <c r="L7" s="8"/>
      <c r="M7" s="8"/>
      <c r="N7" s="8"/>
      <c r="O7" s="8"/>
      <c r="P7" s="8">
        <v>0</v>
      </c>
      <c r="Q7" s="8">
        <v>0</v>
      </c>
      <c r="R7" s="8">
        <v>0</v>
      </c>
      <c r="S7" s="8">
        <v>0</v>
      </c>
      <c r="T7">
        <v>2</v>
      </c>
    </row>
    <row r="8" spans="1:20" x14ac:dyDescent="0.25">
      <c r="A8">
        <v>111</v>
      </c>
      <c r="B8">
        <v>1</v>
      </c>
      <c r="C8" t="s">
        <v>16</v>
      </c>
      <c r="D8" s="8">
        <v>2</v>
      </c>
      <c r="E8" s="8">
        <v>2</v>
      </c>
      <c r="F8" s="8">
        <v>0</v>
      </c>
      <c r="G8" s="8">
        <v>0</v>
      </c>
      <c r="H8" s="8">
        <v>0</v>
      </c>
      <c r="I8" s="8">
        <v>0</v>
      </c>
      <c r="J8" s="8">
        <v>1</v>
      </c>
      <c r="K8" s="8">
        <v>2</v>
      </c>
      <c r="L8" s="8"/>
      <c r="M8" s="8"/>
      <c r="N8" s="8"/>
      <c r="O8" s="8"/>
      <c r="P8" s="8">
        <v>0</v>
      </c>
      <c r="Q8" s="8">
        <v>1</v>
      </c>
      <c r="R8" s="8">
        <v>1</v>
      </c>
      <c r="S8" s="8">
        <v>1</v>
      </c>
      <c r="T8">
        <v>10</v>
      </c>
    </row>
    <row r="9" spans="1:20" x14ac:dyDescent="0.25">
      <c r="A9">
        <v>112</v>
      </c>
      <c r="B9">
        <v>3</v>
      </c>
      <c r="C9" t="s">
        <v>16</v>
      </c>
      <c r="D9" s="8">
        <v>2</v>
      </c>
      <c r="E9" s="8">
        <v>2</v>
      </c>
      <c r="F9" s="8">
        <v>1</v>
      </c>
      <c r="G9" s="8">
        <v>3</v>
      </c>
      <c r="H9" s="8">
        <v>4</v>
      </c>
      <c r="I9" s="8">
        <v>3</v>
      </c>
      <c r="J9" s="8">
        <v>3</v>
      </c>
      <c r="K9" s="8">
        <v>0</v>
      </c>
      <c r="L9" s="8"/>
      <c r="M9" s="8"/>
      <c r="N9" s="8"/>
      <c r="O9" s="8"/>
      <c r="P9">
        <v>4</v>
      </c>
      <c r="Q9">
        <v>3</v>
      </c>
      <c r="R9">
        <v>4</v>
      </c>
      <c r="S9">
        <v>2</v>
      </c>
      <c r="T9">
        <f>SUM(D9:S9)</f>
        <v>31</v>
      </c>
    </row>
    <row r="10" spans="1:20" x14ac:dyDescent="0.25">
      <c r="A10">
        <v>115</v>
      </c>
      <c r="B10">
        <v>5</v>
      </c>
      <c r="C10" t="s">
        <v>5</v>
      </c>
      <c r="D10" s="8">
        <v>3</v>
      </c>
      <c r="E10" s="8">
        <v>3</v>
      </c>
      <c r="F10" s="8">
        <v>3</v>
      </c>
      <c r="G10" s="8">
        <v>4</v>
      </c>
      <c r="H10" s="8">
        <v>3</v>
      </c>
      <c r="I10" s="8">
        <v>3</v>
      </c>
      <c r="J10" s="8">
        <v>3</v>
      </c>
      <c r="K10" s="8">
        <v>4</v>
      </c>
      <c r="L10" s="8">
        <v>4</v>
      </c>
      <c r="M10" s="8">
        <v>3</v>
      </c>
      <c r="N10" s="8">
        <v>1</v>
      </c>
      <c r="O10" s="8">
        <v>2</v>
      </c>
      <c r="T10">
        <v>36</v>
      </c>
    </row>
    <row r="11" spans="1:20" x14ac:dyDescent="0.25">
      <c r="A11">
        <v>117</v>
      </c>
      <c r="B11">
        <v>5</v>
      </c>
      <c r="C11" t="s">
        <v>5</v>
      </c>
      <c r="D11" s="8">
        <v>2</v>
      </c>
      <c r="E11" s="8">
        <v>2</v>
      </c>
      <c r="F11" s="8">
        <v>0</v>
      </c>
      <c r="G11" s="8">
        <v>2</v>
      </c>
      <c r="H11" s="8">
        <v>2</v>
      </c>
      <c r="I11" s="8">
        <v>3</v>
      </c>
      <c r="J11" s="8">
        <v>2</v>
      </c>
      <c r="K11" s="8">
        <v>2</v>
      </c>
      <c r="L11" s="8">
        <v>3</v>
      </c>
      <c r="M11" s="8">
        <v>2</v>
      </c>
      <c r="N11" s="8">
        <v>1</v>
      </c>
      <c r="O11" s="8">
        <v>2</v>
      </c>
      <c r="T11">
        <v>23</v>
      </c>
    </row>
    <row r="12" spans="1:20" x14ac:dyDescent="0.25">
      <c r="A12">
        <v>130</v>
      </c>
      <c r="B12">
        <v>3</v>
      </c>
      <c r="C12" t="s">
        <v>16</v>
      </c>
      <c r="D12" s="8">
        <v>4</v>
      </c>
      <c r="E12" s="8">
        <v>4</v>
      </c>
      <c r="F12" s="8">
        <v>3</v>
      </c>
      <c r="G12" s="8">
        <v>2</v>
      </c>
      <c r="H12" s="8">
        <v>3</v>
      </c>
      <c r="I12" s="8">
        <v>3</v>
      </c>
      <c r="J12" s="8">
        <v>4</v>
      </c>
      <c r="K12" s="8">
        <v>4</v>
      </c>
      <c r="L12" s="8">
        <v>4</v>
      </c>
      <c r="M12" s="8">
        <v>0</v>
      </c>
      <c r="N12" s="8">
        <v>3</v>
      </c>
      <c r="O12" s="8">
        <v>3</v>
      </c>
      <c r="T12">
        <f>SUM(D12:S12)</f>
        <v>37</v>
      </c>
    </row>
    <row r="13" spans="1:20" x14ac:dyDescent="0.25">
      <c r="A13">
        <v>133</v>
      </c>
      <c r="B13">
        <v>1</v>
      </c>
      <c r="C13" t="s">
        <v>16</v>
      </c>
      <c r="D13" s="8">
        <v>2</v>
      </c>
      <c r="E13" s="8">
        <v>3</v>
      </c>
      <c r="F13" s="8">
        <v>2</v>
      </c>
      <c r="G13" s="8">
        <v>4</v>
      </c>
      <c r="H13" s="8">
        <v>3</v>
      </c>
      <c r="I13" s="8">
        <v>1</v>
      </c>
      <c r="J13" s="8">
        <v>3</v>
      </c>
      <c r="K13" s="8">
        <v>4</v>
      </c>
      <c r="L13" s="8">
        <v>3</v>
      </c>
      <c r="M13" s="8">
        <v>3</v>
      </c>
      <c r="N13" s="8">
        <v>2</v>
      </c>
      <c r="O13" s="8">
        <v>1</v>
      </c>
      <c r="T13">
        <v>31</v>
      </c>
    </row>
    <row r="14" spans="1:20" x14ac:dyDescent="0.25">
      <c r="A14">
        <v>134</v>
      </c>
      <c r="B14">
        <v>2</v>
      </c>
      <c r="C14" t="s">
        <v>5</v>
      </c>
      <c r="D14" s="8">
        <v>1</v>
      </c>
      <c r="E14" s="8">
        <v>1</v>
      </c>
      <c r="F14" s="8">
        <v>1</v>
      </c>
      <c r="G14" s="8">
        <v>1</v>
      </c>
      <c r="H14" s="8">
        <v>2</v>
      </c>
      <c r="I14" s="8">
        <v>0</v>
      </c>
      <c r="J14" s="8">
        <v>1</v>
      </c>
      <c r="K14" s="8">
        <v>2</v>
      </c>
      <c r="L14" s="8">
        <v>4</v>
      </c>
      <c r="M14" s="8">
        <v>0</v>
      </c>
      <c r="N14" s="8">
        <v>1</v>
      </c>
      <c r="O14" s="8">
        <v>1</v>
      </c>
      <c r="T14">
        <v>15</v>
      </c>
    </row>
    <row r="15" spans="1:20" x14ac:dyDescent="0.25">
      <c r="A15">
        <v>135</v>
      </c>
      <c r="B15">
        <v>1</v>
      </c>
      <c r="C15" t="s">
        <v>16</v>
      </c>
      <c r="D15" s="8">
        <v>3</v>
      </c>
      <c r="E15" s="8">
        <v>4</v>
      </c>
      <c r="F15" s="8">
        <v>2</v>
      </c>
      <c r="G15" s="8">
        <v>3</v>
      </c>
      <c r="H15" s="8">
        <v>0</v>
      </c>
      <c r="I15" s="8">
        <v>3</v>
      </c>
      <c r="J15" s="8">
        <v>3</v>
      </c>
      <c r="K15" s="8">
        <v>3</v>
      </c>
      <c r="L15" s="8">
        <v>3</v>
      </c>
      <c r="M15" s="8">
        <v>0</v>
      </c>
      <c r="N15" s="8">
        <v>3</v>
      </c>
      <c r="O15" s="8">
        <v>1</v>
      </c>
      <c r="T15">
        <f>SUM(D15:S15)</f>
        <v>28</v>
      </c>
    </row>
    <row r="16" spans="1:20" x14ac:dyDescent="0.25">
      <c r="A16">
        <v>136</v>
      </c>
      <c r="B16">
        <v>1</v>
      </c>
      <c r="C16" t="s">
        <v>16</v>
      </c>
      <c r="D16" s="8">
        <v>3</v>
      </c>
      <c r="E16" s="8">
        <v>2</v>
      </c>
      <c r="F16" s="8">
        <v>2</v>
      </c>
      <c r="G16" s="8">
        <v>2</v>
      </c>
      <c r="H16" s="8">
        <v>3</v>
      </c>
      <c r="I16" s="8">
        <v>2</v>
      </c>
      <c r="J16" s="8">
        <v>3</v>
      </c>
      <c r="K16" s="8">
        <v>3</v>
      </c>
      <c r="L16" s="8">
        <v>4</v>
      </c>
      <c r="M16" s="8">
        <v>4</v>
      </c>
      <c r="N16" s="8">
        <v>3</v>
      </c>
      <c r="O16" s="8">
        <v>2</v>
      </c>
      <c r="T16">
        <f>SUM(D16:S16)</f>
        <v>33</v>
      </c>
    </row>
    <row r="17" spans="1:20" x14ac:dyDescent="0.25">
      <c r="A17">
        <v>137</v>
      </c>
      <c r="B17">
        <v>2</v>
      </c>
      <c r="C17" t="s">
        <v>5</v>
      </c>
      <c r="D17" s="8">
        <v>1</v>
      </c>
      <c r="E17" s="8">
        <v>3</v>
      </c>
      <c r="F17" s="8">
        <v>1</v>
      </c>
      <c r="G17" s="8">
        <v>0</v>
      </c>
      <c r="H17" s="8">
        <v>3</v>
      </c>
      <c r="I17" s="8">
        <v>1</v>
      </c>
      <c r="J17" s="8">
        <v>0</v>
      </c>
      <c r="K17" s="8">
        <v>0</v>
      </c>
      <c r="L17" s="8"/>
      <c r="M17" s="8"/>
      <c r="N17" s="8"/>
      <c r="O17" s="8"/>
      <c r="P17" s="8">
        <v>2</v>
      </c>
      <c r="Q17" s="8">
        <v>1</v>
      </c>
      <c r="R17" s="8">
        <v>1</v>
      </c>
      <c r="S17" s="8">
        <v>0</v>
      </c>
      <c r="T17">
        <v>13</v>
      </c>
    </row>
    <row r="18" spans="1:20" x14ac:dyDescent="0.25">
      <c r="A18">
        <v>138</v>
      </c>
      <c r="B18">
        <v>1</v>
      </c>
      <c r="C18" t="s">
        <v>16</v>
      </c>
      <c r="D18" s="8">
        <v>1</v>
      </c>
      <c r="E18" s="8">
        <v>3</v>
      </c>
      <c r="F18" s="8">
        <v>4</v>
      </c>
      <c r="G18" s="8">
        <v>3</v>
      </c>
      <c r="H18" s="8">
        <v>3</v>
      </c>
      <c r="I18" s="8">
        <v>3</v>
      </c>
      <c r="J18" s="8">
        <v>4</v>
      </c>
      <c r="K18" s="8">
        <v>4</v>
      </c>
      <c r="L18" s="8">
        <v>3</v>
      </c>
      <c r="M18" s="8">
        <v>2</v>
      </c>
      <c r="N18" s="8">
        <v>3</v>
      </c>
      <c r="O18" s="8">
        <v>3</v>
      </c>
      <c r="T18">
        <v>36</v>
      </c>
    </row>
    <row r="19" spans="1:20" x14ac:dyDescent="0.25">
      <c r="A19">
        <v>142</v>
      </c>
      <c r="B19">
        <v>1</v>
      </c>
      <c r="C19" t="s">
        <v>16</v>
      </c>
      <c r="D19" s="8">
        <v>3</v>
      </c>
      <c r="E19" s="8">
        <v>3</v>
      </c>
      <c r="F19" s="8">
        <v>3</v>
      </c>
      <c r="G19" s="8">
        <v>3</v>
      </c>
      <c r="H19" s="8">
        <v>3</v>
      </c>
      <c r="I19" s="8">
        <v>1</v>
      </c>
      <c r="J19" s="8">
        <v>4</v>
      </c>
      <c r="K19" s="8">
        <v>4</v>
      </c>
      <c r="L19" s="8">
        <v>4</v>
      </c>
      <c r="M19" s="8">
        <v>0</v>
      </c>
      <c r="N19" s="8">
        <v>2</v>
      </c>
      <c r="O19" s="8">
        <v>3</v>
      </c>
      <c r="T19">
        <f>SUM(D19:S19)</f>
        <v>33</v>
      </c>
    </row>
    <row r="20" spans="1:20" x14ac:dyDescent="0.25">
      <c r="A20">
        <v>143</v>
      </c>
      <c r="B20">
        <v>3</v>
      </c>
      <c r="C20" t="s">
        <v>16</v>
      </c>
      <c r="D20" s="8">
        <v>1</v>
      </c>
      <c r="E20" s="8">
        <v>2</v>
      </c>
      <c r="F20" s="8">
        <v>2</v>
      </c>
      <c r="G20" s="8">
        <v>0</v>
      </c>
      <c r="H20" s="8">
        <v>3</v>
      </c>
      <c r="I20" s="8">
        <v>0</v>
      </c>
      <c r="J20" s="8">
        <v>2</v>
      </c>
      <c r="K20" s="8">
        <v>3</v>
      </c>
      <c r="L20" s="8">
        <v>3</v>
      </c>
      <c r="M20" s="8">
        <v>1</v>
      </c>
      <c r="N20" s="8">
        <v>1</v>
      </c>
      <c r="O20" s="8">
        <v>2</v>
      </c>
      <c r="T20">
        <f>SUM(D20:S20)</f>
        <v>20</v>
      </c>
    </row>
    <row r="21" spans="1:20" x14ac:dyDescent="0.25">
      <c r="A21">
        <v>144</v>
      </c>
      <c r="B21">
        <v>1</v>
      </c>
      <c r="C21" t="s">
        <v>16</v>
      </c>
      <c r="D21" s="8">
        <v>2</v>
      </c>
      <c r="E21" s="8">
        <v>2</v>
      </c>
      <c r="F21" s="8">
        <v>2</v>
      </c>
      <c r="G21" s="8">
        <v>2</v>
      </c>
      <c r="H21" s="8">
        <v>3</v>
      </c>
      <c r="I21" s="8">
        <v>1</v>
      </c>
      <c r="J21" s="8">
        <v>0</v>
      </c>
      <c r="K21" s="8">
        <v>2</v>
      </c>
      <c r="L21" s="8">
        <v>3</v>
      </c>
      <c r="M21" s="8">
        <v>0</v>
      </c>
      <c r="N21" s="8">
        <v>-2</v>
      </c>
      <c r="O21" s="8">
        <v>2</v>
      </c>
      <c r="T21">
        <v>17</v>
      </c>
    </row>
    <row r="22" spans="1:20" x14ac:dyDescent="0.25">
      <c r="A22">
        <v>146</v>
      </c>
      <c r="B22">
        <v>3</v>
      </c>
      <c r="C22" t="s">
        <v>16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/>
      <c r="M22" s="8"/>
      <c r="N22" s="8"/>
      <c r="O22" s="8"/>
      <c r="P22">
        <v>0</v>
      </c>
      <c r="Q22">
        <v>0</v>
      </c>
      <c r="R22">
        <v>0</v>
      </c>
      <c r="S22">
        <v>0</v>
      </c>
      <c r="T22">
        <f>SUM(D22:S22)</f>
        <v>0</v>
      </c>
    </row>
    <row r="23" spans="1:20" x14ac:dyDescent="0.25">
      <c r="A23">
        <v>147</v>
      </c>
      <c r="B23">
        <v>5</v>
      </c>
      <c r="C23" t="s">
        <v>5</v>
      </c>
      <c r="D23" s="8">
        <v>4</v>
      </c>
      <c r="E23" s="8">
        <v>4</v>
      </c>
      <c r="F23" s="8">
        <v>1</v>
      </c>
      <c r="G23" s="8">
        <v>4</v>
      </c>
      <c r="H23" s="8">
        <v>3</v>
      </c>
      <c r="I23" s="8">
        <v>4</v>
      </c>
      <c r="J23" s="8">
        <v>2</v>
      </c>
      <c r="K23" s="8">
        <v>4</v>
      </c>
      <c r="L23" s="8">
        <v>3</v>
      </c>
      <c r="M23" s="8">
        <v>0</v>
      </c>
      <c r="N23" s="8">
        <v>3</v>
      </c>
      <c r="O23" s="8">
        <v>4</v>
      </c>
      <c r="T23">
        <f>SUM(D23:S23)</f>
        <v>36</v>
      </c>
    </row>
    <row r="24" spans="1:20" x14ac:dyDescent="0.25">
      <c r="A24">
        <v>149</v>
      </c>
      <c r="B24">
        <v>6</v>
      </c>
      <c r="C24" t="s">
        <v>16</v>
      </c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20" x14ac:dyDescent="0.25">
      <c r="A25">
        <v>150</v>
      </c>
      <c r="B25">
        <v>1</v>
      </c>
      <c r="C25" t="s">
        <v>16</v>
      </c>
      <c r="D25" s="8">
        <v>2</v>
      </c>
      <c r="E25" s="8">
        <v>2</v>
      </c>
      <c r="F25" s="8">
        <v>2</v>
      </c>
      <c r="G25" s="8">
        <v>2</v>
      </c>
      <c r="H25" s="8">
        <v>2</v>
      </c>
      <c r="I25" s="8">
        <v>2</v>
      </c>
      <c r="J25" s="8">
        <v>2</v>
      </c>
      <c r="K25" s="8">
        <v>2</v>
      </c>
      <c r="L25" s="8">
        <v>3</v>
      </c>
      <c r="M25" s="8">
        <v>2</v>
      </c>
      <c r="N25" s="8">
        <v>0</v>
      </c>
      <c r="O25" s="8">
        <v>1</v>
      </c>
      <c r="P25" s="10"/>
      <c r="Q25" s="10"/>
      <c r="R25" s="10"/>
      <c r="S25" s="10"/>
      <c r="T25">
        <f>SUM(D25:S25)</f>
        <v>22</v>
      </c>
    </row>
    <row r="26" spans="1:20" x14ac:dyDescent="0.25">
      <c r="A26">
        <v>151</v>
      </c>
      <c r="B26">
        <v>3</v>
      </c>
      <c r="C26" t="s">
        <v>16</v>
      </c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10"/>
      <c r="Q26" s="10"/>
      <c r="R26" s="10"/>
      <c r="S26" s="10"/>
    </row>
    <row r="27" spans="1:20" x14ac:dyDescent="0.25">
      <c r="A27">
        <v>153</v>
      </c>
      <c r="B27">
        <v>6</v>
      </c>
      <c r="C27" t="s">
        <v>16</v>
      </c>
      <c r="D27" s="8">
        <v>0</v>
      </c>
      <c r="E27" s="8">
        <v>3</v>
      </c>
      <c r="F27" s="8">
        <v>1</v>
      </c>
      <c r="G27" s="8">
        <v>2</v>
      </c>
      <c r="H27" s="8">
        <v>-2</v>
      </c>
      <c r="I27" s="8">
        <v>3</v>
      </c>
      <c r="J27" s="8">
        <v>-1</v>
      </c>
      <c r="K27" s="8">
        <v>-1</v>
      </c>
      <c r="L27" s="8">
        <v>1</v>
      </c>
      <c r="M27" s="8">
        <v>1</v>
      </c>
      <c r="N27" s="8">
        <v>2</v>
      </c>
      <c r="O27" s="8">
        <v>-1</v>
      </c>
      <c r="T27">
        <f t="shared" ref="T27:T42" si="0">SUM(D27:S27)</f>
        <v>8</v>
      </c>
    </row>
    <row r="28" spans="1:20" x14ac:dyDescent="0.25">
      <c r="A28">
        <v>155</v>
      </c>
      <c r="B28">
        <v>6</v>
      </c>
      <c r="C28" t="s">
        <v>16</v>
      </c>
      <c r="D28" s="8">
        <v>1</v>
      </c>
      <c r="E28" s="8">
        <v>1</v>
      </c>
      <c r="F28" s="8">
        <v>1</v>
      </c>
      <c r="G28" s="8">
        <v>1</v>
      </c>
      <c r="H28" s="8">
        <v>2</v>
      </c>
      <c r="I28" s="8">
        <v>1</v>
      </c>
      <c r="J28" s="8">
        <v>1</v>
      </c>
      <c r="K28" s="8">
        <v>1</v>
      </c>
      <c r="L28" s="8"/>
      <c r="M28" s="8"/>
      <c r="N28" s="8"/>
      <c r="O28" s="8"/>
      <c r="P28" s="8">
        <v>-1</v>
      </c>
      <c r="Q28" s="8">
        <v>0</v>
      </c>
      <c r="R28" s="8">
        <v>-2</v>
      </c>
      <c r="S28" s="8">
        <v>2</v>
      </c>
      <c r="T28">
        <f t="shared" si="0"/>
        <v>8</v>
      </c>
    </row>
    <row r="29" spans="1:20" x14ac:dyDescent="0.25">
      <c r="A29">
        <v>157</v>
      </c>
      <c r="B29">
        <v>2</v>
      </c>
      <c r="C29" t="s">
        <v>5</v>
      </c>
      <c r="D29" s="8">
        <v>2</v>
      </c>
      <c r="E29" s="8">
        <v>4</v>
      </c>
      <c r="F29" s="8">
        <v>2</v>
      </c>
      <c r="G29" s="8">
        <v>2</v>
      </c>
      <c r="H29" s="8">
        <v>3</v>
      </c>
      <c r="I29" s="8">
        <v>1</v>
      </c>
      <c r="J29" s="8">
        <v>2</v>
      </c>
      <c r="K29" s="8">
        <v>4</v>
      </c>
      <c r="L29" s="8">
        <v>3</v>
      </c>
      <c r="M29" s="8">
        <v>2</v>
      </c>
      <c r="N29" s="8">
        <v>1</v>
      </c>
      <c r="O29" s="8">
        <v>1</v>
      </c>
      <c r="T29">
        <f t="shared" si="0"/>
        <v>27</v>
      </c>
    </row>
    <row r="30" spans="1:20" x14ac:dyDescent="0.25">
      <c r="A30">
        <v>158</v>
      </c>
      <c r="B30">
        <v>2</v>
      </c>
      <c r="C30" t="s">
        <v>5</v>
      </c>
      <c r="D30" s="8">
        <v>2</v>
      </c>
      <c r="E30" s="8">
        <v>2</v>
      </c>
      <c r="F30" s="8">
        <v>2</v>
      </c>
      <c r="G30" s="8">
        <v>2</v>
      </c>
      <c r="H30" s="8">
        <v>2</v>
      </c>
      <c r="I30" s="8">
        <v>2</v>
      </c>
      <c r="J30" s="8">
        <v>2</v>
      </c>
      <c r="K30" s="8">
        <v>2</v>
      </c>
      <c r="L30" s="8">
        <v>3</v>
      </c>
      <c r="M30" s="8">
        <v>3</v>
      </c>
      <c r="N30" s="8">
        <v>0</v>
      </c>
      <c r="O30" s="8">
        <v>2</v>
      </c>
      <c r="T30">
        <f t="shared" si="0"/>
        <v>24</v>
      </c>
    </row>
    <row r="31" spans="1:20" x14ac:dyDescent="0.25">
      <c r="A31">
        <v>159</v>
      </c>
      <c r="B31">
        <v>2</v>
      </c>
      <c r="C31" t="s">
        <v>5</v>
      </c>
      <c r="D31" s="8">
        <v>2</v>
      </c>
      <c r="E31" s="8">
        <v>2</v>
      </c>
      <c r="F31" s="8">
        <v>-1</v>
      </c>
      <c r="G31" s="8">
        <v>0</v>
      </c>
      <c r="H31" s="8">
        <v>-2</v>
      </c>
      <c r="I31" s="8">
        <v>2</v>
      </c>
      <c r="J31" s="8">
        <v>0</v>
      </c>
      <c r="K31" s="8">
        <v>-1</v>
      </c>
      <c r="L31" s="8">
        <v>-1</v>
      </c>
      <c r="M31" s="8">
        <v>2</v>
      </c>
      <c r="N31" s="8">
        <v>0</v>
      </c>
      <c r="O31" s="8">
        <v>-1</v>
      </c>
      <c r="T31">
        <f t="shared" si="0"/>
        <v>2</v>
      </c>
    </row>
    <row r="32" spans="1:20" x14ac:dyDescent="0.25">
      <c r="A32">
        <v>160</v>
      </c>
      <c r="B32">
        <v>2</v>
      </c>
      <c r="C32" t="s">
        <v>5</v>
      </c>
      <c r="D32" s="8">
        <v>2</v>
      </c>
      <c r="E32" s="8">
        <v>2</v>
      </c>
      <c r="F32" s="8">
        <v>3</v>
      </c>
      <c r="G32" s="8">
        <v>2</v>
      </c>
      <c r="H32" s="8">
        <v>2</v>
      </c>
      <c r="I32" s="8">
        <v>2</v>
      </c>
      <c r="J32" s="8">
        <v>2</v>
      </c>
      <c r="K32" s="8">
        <v>2</v>
      </c>
      <c r="L32" s="8">
        <v>3</v>
      </c>
      <c r="M32" s="8">
        <v>2</v>
      </c>
      <c r="N32" s="8">
        <v>2</v>
      </c>
      <c r="O32" s="8">
        <v>2</v>
      </c>
      <c r="T32">
        <f t="shared" si="0"/>
        <v>26</v>
      </c>
    </row>
    <row r="33" spans="1:20" x14ac:dyDescent="0.25">
      <c r="A33">
        <v>161</v>
      </c>
      <c r="B33">
        <v>2</v>
      </c>
      <c r="C33" t="s">
        <v>5</v>
      </c>
      <c r="D33" s="8">
        <v>0</v>
      </c>
      <c r="E33" s="8">
        <v>3</v>
      </c>
      <c r="F33" s="8">
        <v>3</v>
      </c>
      <c r="G33" s="8">
        <v>1</v>
      </c>
      <c r="H33" s="8">
        <v>4</v>
      </c>
      <c r="I33" s="8">
        <v>1</v>
      </c>
      <c r="J33" s="8">
        <v>-2</v>
      </c>
      <c r="K33" s="8">
        <v>1</v>
      </c>
      <c r="L33" s="8"/>
      <c r="M33" s="8"/>
      <c r="N33" s="8"/>
      <c r="O33" s="8"/>
      <c r="P33" s="8">
        <v>3</v>
      </c>
      <c r="Q33" s="8">
        <v>3</v>
      </c>
      <c r="R33" s="8">
        <v>3</v>
      </c>
      <c r="S33" s="8">
        <v>3</v>
      </c>
      <c r="T33">
        <f t="shared" si="0"/>
        <v>23</v>
      </c>
    </row>
    <row r="34" spans="1:20" x14ac:dyDescent="0.25">
      <c r="A34">
        <v>163</v>
      </c>
      <c r="B34">
        <v>2</v>
      </c>
      <c r="C34" t="s">
        <v>5</v>
      </c>
      <c r="D34" s="8">
        <v>3</v>
      </c>
      <c r="E34" s="8">
        <v>3</v>
      </c>
      <c r="F34" s="8">
        <v>2</v>
      </c>
      <c r="G34" s="8">
        <v>2</v>
      </c>
      <c r="H34" s="8">
        <v>1</v>
      </c>
      <c r="I34" s="8">
        <v>2</v>
      </c>
      <c r="J34" s="8">
        <v>3</v>
      </c>
      <c r="K34" s="8">
        <v>3</v>
      </c>
      <c r="L34" s="8">
        <v>4</v>
      </c>
      <c r="M34" s="8">
        <v>1</v>
      </c>
      <c r="N34" s="8">
        <v>3</v>
      </c>
      <c r="O34" s="8">
        <v>3</v>
      </c>
      <c r="T34">
        <f t="shared" si="0"/>
        <v>30</v>
      </c>
    </row>
    <row r="35" spans="1:20" x14ac:dyDescent="0.25">
      <c r="A35">
        <v>164</v>
      </c>
      <c r="B35">
        <v>5</v>
      </c>
      <c r="C35" t="s">
        <v>5</v>
      </c>
      <c r="D35" s="8">
        <v>0</v>
      </c>
      <c r="E35" s="8">
        <v>2</v>
      </c>
      <c r="F35" s="8">
        <v>0</v>
      </c>
      <c r="G35" s="8">
        <v>0</v>
      </c>
      <c r="H35" s="8">
        <v>0</v>
      </c>
      <c r="I35" s="8">
        <v>2</v>
      </c>
      <c r="J35" s="8">
        <v>0</v>
      </c>
      <c r="K35" s="8">
        <v>-2</v>
      </c>
      <c r="L35" s="8"/>
      <c r="M35" s="8"/>
      <c r="N35" s="8"/>
      <c r="O35" s="8"/>
      <c r="P35" s="8">
        <v>0</v>
      </c>
      <c r="Q35" s="8">
        <v>0</v>
      </c>
      <c r="R35" s="8">
        <v>2</v>
      </c>
      <c r="S35" s="8">
        <v>2</v>
      </c>
      <c r="T35">
        <f t="shared" si="0"/>
        <v>6</v>
      </c>
    </row>
    <row r="36" spans="1:20" x14ac:dyDescent="0.25">
      <c r="A36">
        <v>168</v>
      </c>
      <c r="B36">
        <v>3</v>
      </c>
      <c r="C36" t="s">
        <v>16</v>
      </c>
      <c r="D36" s="8">
        <v>1</v>
      </c>
      <c r="E36" s="8">
        <v>3</v>
      </c>
      <c r="F36" s="8">
        <v>1</v>
      </c>
      <c r="G36" s="8">
        <v>4</v>
      </c>
      <c r="H36" s="8">
        <v>0</v>
      </c>
      <c r="I36" s="8">
        <v>2</v>
      </c>
      <c r="J36" s="8">
        <v>2</v>
      </c>
      <c r="K36" s="8">
        <v>4</v>
      </c>
      <c r="L36" s="8">
        <v>2</v>
      </c>
      <c r="M36" s="8">
        <v>2</v>
      </c>
      <c r="N36" s="8">
        <v>4</v>
      </c>
      <c r="O36" s="8">
        <v>2</v>
      </c>
      <c r="T36">
        <f t="shared" si="0"/>
        <v>27</v>
      </c>
    </row>
    <row r="37" spans="1:20" x14ac:dyDescent="0.25">
      <c r="A37">
        <v>170</v>
      </c>
      <c r="B37">
        <v>4</v>
      </c>
      <c r="C37" t="s">
        <v>5</v>
      </c>
      <c r="D37" s="8">
        <v>0</v>
      </c>
      <c r="E37" s="8">
        <v>2</v>
      </c>
      <c r="F37" s="8">
        <v>2</v>
      </c>
      <c r="G37" s="8">
        <v>2</v>
      </c>
      <c r="H37" s="8">
        <v>2</v>
      </c>
      <c r="I37" s="8">
        <v>2</v>
      </c>
      <c r="J37" s="8">
        <v>2</v>
      </c>
      <c r="K37" s="8">
        <v>1</v>
      </c>
      <c r="L37" s="8"/>
      <c r="M37" s="8"/>
      <c r="N37" s="8"/>
      <c r="O37" s="8"/>
      <c r="P37" s="8">
        <v>4</v>
      </c>
      <c r="Q37" s="8">
        <v>3</v>
      </c>
      <c r="R37" s="8">
        <v>1</v>
      </c>
      <c r="S37" s="8">
        <v>2</v>
      </c>
      <c r="T37">
        <f t="shared" si="0"/>
        <v>23</v>
      </c>
    </row>
    <row r="38" spans="1:20" x14ac:dyDescent="0.25">
      <c r="A38">
        <v>171</v>
      </c>
      <c r="B38">
        <v>4</v>
      </c>
      <c r="C38" t="s">
        <v>5</v>
      </c>
      <c r="D38" s="8">
        <v>2</v>
      </c>
      <c r="E38" s="8">
        <v>1</v>
      </c>
      <c r="F38" s="8">
        <v>1</v>
      </c>
      <c r="G38" s="8">
        <v>0</v>
      </c>
      <c r="H38" s="8">
        <v>0</v>
      </c>
      <c r="I38" s="8">
        <v>0</v>
      </c>
      <c r="J38" s="8">
        <v>-1</v>
      </c>
      <c r="K38" s="8">
        <v>1</v>
      </c>
      <c r="L38" s="8"/>
      <c r="M38" s="8"/>
      <c r="N38" s="8"/>
      <c r="O38" s="8"/>
      <c r="P38" s="8">
        <v>0</v>
      </c>
      <c r="Q38" s="8">
        <v>0</v>
      </c>
      <c r="R38" s="8">
        <v>0</v>
      </c>
      <c r="S38" s="8">
        <v>0</v>
      </c>
      <c r="T38">
        <f t="shared" si="0"/>
        <v>4</v>
      </c>
    </row>
    <row r="39" spans="1:20" x14ac:dyDescent="0.25">
      <c r="A39">
        <v>172</v>
      </c>
      <c r="B39">
        <v>4</v>
      </c>
      <c r="C39" t="s">
        <v>5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2</v>
      </c>
      <c r="J39" s="8">
        <v>0</v>
      </c>
      <c r="K39" s="8">
        <v>0</v>
      </c>
      <c r="L39" s="8">
        <v>-2</v>
      </c>
      <c r="M39" s="8">
        <v>-2</v>
      </c>
      <c r="N39" s="8">
        <v>0</v>
      </c>
      <c r="O39" s="8">
        <v>0</v>
      </c>
      <c r="T39">
        <f t="shared" si="0"/>
        <v>-2</v>
      </c>
    </row>
    <row r="40" spans="1:20" x14ac:dyDescent="0.25">
      <c r="A40">
        <v>173</v>
      </c>
      <c r="B40">
        <v>4</v>
      </c>
      <c r="C40" t="s">
        <v>5</v>
      </c>
      <c r="D40" s="8">
        <v>1</v>
      </c>
      <c r="E40" s="8">
        <v>1</v>
      </c>
      <c r="F40" s="8">
        <v>0</v>
      </c>
      <c r="G40" s="8">
        <v>1</v>
      </c>
      <c r="H40" s="8">
        <v>1</v>
      </c>
      <c r="I40" s="8">
        <v>1</v>
      </c>
      <c r="J40" s="8">
        <v>1</v>
      </c>
      <c r="K40" s="8">
        <v>0</v>
      </c>
      <c r="L40" s="8">
        <v>0</v>
      </c>
      <c r="M40" s="8">
        <v>1</v>
      </c>
      <c r="N40" s="8">
        <v>1</v>
      </c>
      <c r="O40" s="8">
        <v>1</v>
      </c>
      <c r="T40">
        <f t="shared" si="0"/>
        <v>9</v>
      </c>
    </row>
    <row r="41" spans="1:20" x14ac:dyDescent="0.25">
      <c r="A41">
        <v>174</v>
      </c>
      <c r="B41">
        <v>4</v>
      </c>
      <c r="C41" t="s">
        <v>5</v>
      </c>
      <c r="D41" s="8">
        <v>-1</v>
      </c>
      <c r="E41" s="8">
        <v>1</v>
      </c>
      <c r="F41" s="8">
        <v>-1</v>
      </c>
      <c r="G41" s="8">
        <v>1</v>
      </c>
      <c r="H41" s="8">
        <v>-1</v>
      </c>
      <c r="I41" s="8">
        <v>-1</v>
      </c>
      <c r="J41" s="8">
        <v>-1</v>
      </c>
      <c r="K41" s="8">
        <v>1</v>
      </c>
      <c r="L41" s="8"/>
      <c r="M41" s="8"/>
      <c r="N41" s="8"/>
      <c r="O41" s="8"/>
      <c r="P41" s="8">
        <v>1</v>
      </c>
      <c r="Q41" s="8">
        <v>1</v>
      </c>
      <c r="R41" s="8">
        <v>-1</v>
      </c>
      <c r="S41" s="8">
        <v>-1</v>
      </c>
      <c r="T41">
        <f t="shared" si="0"/>
        <v>-2</v>
      </c>
    </row>
    <row r="42" spans="1:20" x14ac:dyDescent="0.25">
      <c r="A42">
        <v>175</v>
      </c>
      <c r="B42">
        <v>4</v>
      </c>
      <c r="C42" t="s">
        <v>5</v>
      </c>
      <c r="D42" s="8">
        <v>3</v>
      </c>
      <c r="E42" s="8">
        <v>1</v>
      </c>
      <c r="F42" s="8">
        <v>3</v>
      </c>
      <c r="G42" s="8">
        <v>4</v>
      </c>
      <c r="H42" s="8">
        <v>4</v>
      </c>
      <c r="I42" s="8">
        <v>3</v>
      </c>
      <c r="J42" s="8">
        <v>4</v>
      </c>
      <c r="K42" s="8">
        <v>3</v>
      </c>
      <c r="L42" s="8"/>
      <c r="M42" s="8"/>
      <c r="N42" s="8"/>
      <c r="O42" s="8"/>
      <c r="P42" s="8">
        <v>4</v>
      </c>
      <c r="Q42" s="8">
        <v>3</v>
      </c>
      <c r="R42" s="8">
        <v>1</v>
      </c>
      <c r="S42" s="8">
        <v>3</v>
      </c>
      <c r="T42">
        <f t="shared" si="0"/>
        <v>36</v>
      </c>
    </row>
    <row r="43" spans="1:20" x14ac:dyDescent="0.25">
      <c r="C43" t="s">
        <v>6</v>
      </c>
      <c r="D43">
        <f t="shared" ref="D43:S43" si="1">AVERAGE(D2:D42)</f>
        <v>1.6842105263157894</v>
      </c>
      <c r="E43">
        <f t="shared" si="1"/>
        <v>2.0789473684210527</v>
      </c>
      <c r="F43">
        <f t="shared" si="1"/>
        <v>1.4210526315789473</v>
      </c>
      <c r="G43">
        <f t="shared" si="1"/>
        <v>1.763157894736842</v>
      </c>
      <c r="H43">
        <f t="shared" si="1"/>
        <v>1.6052631578947369</v>
      </c>
      <c r="I43">
        <f t="shared" si="1"/>
        <v>1.5</v>
      </c>
      <c r="J43">
        <f t="shared" si="1"/>
        <v>1.5263157894736843</v>
      </c>
      <c r="K43">
        <f t="shared" si="1"/>
        <v>1.868421052631579</v>
      </c>
      <c r="L43">
        <f t="shared" si="1"/>
        <v>2.68</v>
      </c>
      <c r="M43">
        <f t="shared" si="1"/>
        <v>1.28</v>
      </c>
      <c r="N43">
        <f t="shared" si="1"/>
        <v>1.6</v>
      </c>
      <c r="O43">
        <f t="shared" si="1"/>
        <v>1.72</v>
      </c>
      <c r="P43">
        <f t="shared" si="1"/>
        <v>1.3076923076923077</v>
      </c>
      <c r="Q43">
        <f t="shared" si="1"/>
        <v>1.3076923076923077</v>
      </c>
      <c r="R43">
        <f t="shared" si="1"/>
        <v>0.76923076923076927</v>
      </c>
      <c r="S43">
        <f t="shared" si="1"/>
        <v>1.0769230769230769</v>
      </c>
    </row>
    <row r="44" spans="1:20" x14ac:dyDescent="0.25">
      <c r="C44" t="s">
        <v>5</v>
      </c>
      <c r="D44">
        <f>AVERAGEIF($C$2:$C$42, "CAI", D2:D42)</f>
        <v>1.5789473684210527</v>
      </c>
      <c r="E44">
        <f t="shared" ref="E44:S44" si="2">AVERAGEIF($C$2:$C$42, "CAI", E2:E42)</f>
        <v>2</v>
      </c>
      <c r="F44">
        <f t="shared" si="2"/>
        <v>1.263157894736842</v>
      </c>
      <c r="G44">
        <f t="shared" si="2"/>
        <v>1.5789473684210527</v>
      </c>
      <c r="H44">
        <f t="shared" si="2"/>
        <v>1.4736842105263157</v>
      </c>
      <c r="I44">
        <f t="shared" si="2"/>
        <v>1.631578947368421</v>
      </c>
      <c r="J44">
        <f t="shared" si="2"/>
        <v>1.1052631578947369</v>
      </c>
      <c r="K44">
        <f t="shared" si="2"/>
        <v>1.5789473684210527</v>
      </c>
      <c r="L44">
        <f t="shared" si="2"/>
        <v>2.25</v>
      </c>
      <c r="M44">
        <f t="shared" si="2"/>
        <v>1.25</v>
      </c>
      <c r="N44">
        <f t="shared" si="2"/>
        <v>1.0833333333333333</v>
      </c>
      <c r="O44">
        <f t="shared" si="2"/>
        <v>1.5833333333333333</v>
      </c>
      <c r="P44">
        <f t="shared" si="2"/>
        <v>2</v>
      </c>
      <c r="Q44">
        <f t="shared" si="2"/>
        <v>1.5714285714285714</v>
      </c>
      <c r="R44">
        <f t="shared" si="2"/>
        <v>1</v>
      </c>
      <c r="S44">
        <f t="shared" si="2"/>
        <v>1.2857142857142858</v>
      </c>
    </row>
    <row r="45" spans="1:20" x14ac:dyDescent="0.25">
      <c r="C45" t="s">
        <v>16</v>
      </c>
      <c r="D45">
        <f>AVERAGEIF($C$2:$C$42, "Blended", D2:D42)</f>
        <v>1.7894736842105263</v>
      </c>
      <c r="E45">
        <f t="shared" ref="E45:S45" si="3">AVERAGEIF($C$2:$C$42, "Blended", E2:E42)</f>
        <v>2.1578947368421053</v>
      </c>
      <c r="F45">
        <f t="shared" si="3"/>
        <v>1.5789473684210527</v>
      </c>
      <c r="G45">
        <f t="shared" si="3"/>
        <v>1.9473684210526316</v>
      </c>
      <c r="H45">
        <f t="shared" si="3"/>
        <v>1.736842105263158</v>
      </c>
      <c r="I45">
        <f t="shared" si="3"/>
        <v>1.368421052631579</v>
      </c>
      <c r="J45">
        <f t="shared" si="3"/>
        <v>1.9473684210526316</v>
      </c>
      <c r="K45">
        <f t="shared" si="3"/>
        <v>2.1578947368421053</v>
      </c>
      <c r="L45">
        <f t="shared" si="3"/>
        <v>3.0769230769230771</v>
      </c>
      <c r="M45">
        <f t="shared" si="3"/>
        <v>1.3076923076923077</v>
      </c>
      <c r="N45">
        <f t="shared" si="3"/>
        <v>2.0769230769230771</v>
      </c>
      <c r="O45">
        <f t="shared" si="3"/>
        <v>1.8461538461538463</v>
      </c>
      <c r="P45">
        <f t="shared" si="3"/>
        <v>0.5</v>
      </c>
      <c r="Q45">
        <f t="shared" si="3"/>
        <v>1</v>
      </c>
      <c r="R45">
        <f t="shared" si="3"/>
        <v>0.5</v>
      </c>
      <c r="S45">
        <f t="shared" si="3"/>
        <v>0.83333333333333337</v>
      </c>
    </row>
  </sheetData>
  <sortState xmlns:xlrd2="http://schemas.microsoft.com/office/spreadsheetml/2017/richdata2" ref="A2:T42">
    <sortCondition ref="A2:A42"/>
  </sortState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5"/>
  <sheetViews>
    <sheetView zoomScale="80" zoomScaleNormal="80" workbookViewId="0">
      <pane ySplit="1" topLeftCell="A2" activePane="bottomLeft" state="frozen"/>
      <selection pane="bottomLeft" activeCell="P42" sqref="P42"/>
    </sheetView>
  </sheetViews>
  <sheetFormatPr defaultRowHeight="15" x14ac:dyDescent="0.25"/>
  <cols>
    <col min="2" max="2" width="16.5703125" customWidth="1"/>
    <col min="3" max="3" width="14.28515625" customWidth="1"/>
  </cols>
  <sheetData>
    <row r="1" spans="1:20" s="1" customFormat="1" x14ac:dyDescent="0.25">
      <c r="A1" s="1" t="s">
        <v>0</v>
      </c>
      <c r="B1" s="1" t="s">
        <v>11</v>
      </c>
      <c r="C1" s="1" t="s">
        <v>4</v>
      </c>
      <c r="D1" s="1" t="s">
        <v>19</v>
      </c>
      <c r="E1" s="1" t="s">
        <v>20</v>
      </c>
      <c r="F1" s="1" t="s">
        <v>21</v>
      </c>
      <c r="G1" s="1" t="s">
        <v>22</v>
      </c>
      <c r="H1" s="1" t="s">
        <v>23</v>
      </c>
      <c r="I1" s="1" t="s">
        <v>24</v>
      </c>
      <c r="J1" s="1" t="s">
        <v>25</v>
      </c>
      <c r="K1" s="1" t="s">
        <v>26</v>
      </c>
      <c r="L1" s="1" t="s">
        <v>27</v>
      </c>
      <c r="M1" s="1" t="s">
        <v>28</v>
      </c>
      <c r="N1" s="1" t="s">
        <v>29</v>
      </c>
      <c r="O1" s="1" t="s">
        <v>30</v>
      </c>
      <c r="P1" s="1" t="s">
        <v>31</v>
      </c>
      <c r="Q1" s="1" t="s">
        <v>32</v>
      </c>
      <c r="R1" s="1" t="s">
        <v>33</v>
      </c>
      <c r="S1" s="1" t="s">
        <v>34</v>
      </c>
      <c r="T1" s="1" t="s">
        <v>3</v>
      </c>
    </row>
    <row r="2" spans="1:20" x14ac:dyDescent="0.25">
      <c r="A2">
        <v>103</v>
      </c>
      <c r="B2">
        <v>3</v>
      </c>
      <c r="C2" t="s">
        <v>16</v>
      </c>
      <c r="D2" s="8">
        <v>0</v>
      </c>
      <c r="E2" s="8">
        <v>1</v>
      </c>
      <c r="F2" s="8">
        <v>2</v>
      </c>
      <c r="G2" s="8">
        <v>2</v>
      </c>
      <c r="H2" s="8">
        <v>0</v>
      </c>
      <c r="I2" s="8">
        <v>3</v>
      </c>
      <c r="J2" s="8">
        <v>4</v>
      </c>
      <c r="K2" s="8">
        <v>3</v>
      </c>
      <c r="L2" s="8">
        <v>2</v>
      </c>
      <c r="M2" s="8">
        <v>2</v>
      </c>
      <c r="N2" s="8">
        <v>3</v>
      </c>
      <c r="O2" s="8">
        <v>2</v>
      </c>
      <c r="T2">
        <f>SUM(D2:S2)</f>
        <v>24</v>
      </c>
    </row>
    <row r="3" spans="1:20" x14ac:dyDescent="0.25">
      <c r="A3">
        <v>104</v>
      </c>
      <c r="B3">
        <v>5</v>
      </c>
      <c r="C3" t="s">
        <v>5</v>
      </c>
      <c r="D3" s="8">
        <v>2</v>
      </c>
      <c r="E3" s="8">
        <v>3</v>
      </c>
      <c r="F3" s="8">
        <v>3</v>
      </c>
      <c r="G3" s="8">
        <v>3</v>
      </c>
      <c r="H3" s="8">
        <v>2</v>
      </c>
      <c r="I3" s="8">
        <v>2</v>
      </c>
      <c r="J3" s="8">
        <v>4</v>
      </c>
      <c r="K3" s="8">
        <v>2</v>
      </c>
      <c r="L3" s="8">
        <v>3</v>
      </c>
      <c r="M3" s="8">
        <v>0</v>
      </c>
      <c r="N3" s="8">
        <v>2</v>
      </c>
      <c r="O3" s="8">
        <v>3</v>
      </c>
      <c r="T3">
        <f t="shared" ref="T3:T42" si="0">SUM(D3:S3)</f>
        <v>29</v>
      </c>
    </row>
    <row r="4" spans="1:20" x14ac:dyDescent="0.25">
      <c r="A4">
        <v>105</v>
      </c>
      <c r="B4">
        <v>1</v>
      </c>
      <c r="C4" t="s">
        <v>16</v>
      </c>
      <c r="D4" s="8">
        <v>4</v>
      </c>
      <c r="E4" s="8">
        <v>3</v>
      </c>
      <c r="F4" s="8">
        <v>2</v>
      </c>
      <c r="G4" s="8">
        <v>3</v>
      </c>
      <c r="H4" s="8">
        <v>3</v>
      </c>
      <c r="I4" s="8">
        <v>1</v>
      </c>
      <c r="J4" s="8">
        <v>4</v>
      </c>
      <c r="K4" s="8">
        <v>4</v>
      </c>
      <c r="L4" s="8">
        <v>4</v>
      </c>
      <c r="M4" s="8">
        <v>1</v>
      </c>
      <c r="N4" s="8">
        <v>4</v>
      </c>
      <c r="O4" s="8">
        <v>3</v>
      </c>
      <c r="T4">
        <f t="shared" si="0"/>
        <v>36</v>
      </c>
    </row>
    <row r="5" spans="1:20" x14ac:dyDescent="0.25">
      <c r="A5">
        <v>107</v>
      </c>
      <c r="B5">
        <v>3</v>
      </c>
      <c r="C5" t="s">
        <v>16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20" x14ac:dyDescent="0.25">
      <c r="A6">
        <v>109</v>
      </c>
      <c r="B6">
        <v>1</v>
      </c>
      <c r="C6" t="s">
        <v>16</v>
      </c>
      <c r="D6" s="8">
        <v>-2</v>
      </c>
      <c r="E6" s="8">
        <v>2</v>
      </c>
      <c r="F6" s="8">
        <v>2</v>
      </c>
      <c r="G6" s="8">
        <v>2</v>
      </c>
      <c r="H6" s="8">
        <v>0</v>
      </c>
      <c r="I6" s="8">
        <v>2</v>
      </c>
      <c r="J6" s="8">
        <v>-2</v>
      </c>
      <c r="K6" s="8">
        <v>2</v>
      </c>
      <c r="L6" s="8"/>
      <c r="M6" s="8"/>
      <c r="N6" s="8"/>
      <c r="O6" s="8"/>
      <c r="P6" s="8">
        <v>2</v>
      </c>
      <c r="Q6" s="8">
        <v>2</v>
      </c>
      <c r="R6" s="8">
        <v>0</v>
      </c>
      <c r="S6" s="8">
        <v>0</v>
      </c>
      <c r="T6">
        <f t="shared" si="0"/>
        <v>10</v>
      </c>
    </row>
    <row r="7" spans="1:20" x14ac:dyDescent="0.25">
      <c r="A7">
        <v>110</v>
      </c>
      <c r="B7">
        <v>6</v>
      </c>
      <c r="C7" t="s">
        <v>16</v>
      </c>
      <c r="D7" s="8">
        <v>-1</v>
      </c>
      <c r="E7" s="8">
        <v>0</v>
      </c>
      <c r="F7" s="8">
        <v>0</v>
      </c>
      <c r="G7" s="8">
        <v>0</v>
      </c>
      <c r="H7" s="8">
        <v>1</v>
      </c>
      <c r="I7" s="8">
        <v>1</v>
      </c>
      <c r="J7" s="8">
        <v>0</v>
      </c>
      <c r="K7" s="8">
        <v>0</v>
      </c>
      <c r="L7" s="8"/>
      <c r="M7" s="8"/>
      <c r="N7" s="8"/>
      <c r="O7" s="8"/>
      <c r="P7" s="8">
        <v>-1</v>
      </c>
      <c r="Q7" s="8">
        <v>0</v>
      </c>
      <c r="R7" s="8">
        <v>0</v>
      </c>
      <c r="S7" s="8">
        <v>2</v>
      </c>
      <c r="T7">
        <f t="shared" si="0"/>
        <v>2</v>
      </c>
    </row>
    <row r="8" spans="1:20" x14ac:dyDescent="0.25">
      <c r="A8">
        <v>111</v>
      </c>
      <c r="B8">
        <v>1</v>
      </c>
      <c r="C8" t="s">
        <v>16</v>
      </c>
      <c r="D8" s="8">
        <v>0</v>
      </c>
      <c r="E8" s="8">
        <v>0</v>
      </c>
      <c r="F8" s="8">
        <v>-1</v>
      </c>
      <c r="G8" s="8">
        <v>0</v>
      </c>
      <c r="H8" s="8">
        <v>0</v>
      </c>
      <c r="I8" s="8">
        <v>1</v>
      </c>
      <c r="J8" s="8">
        <v>1</v>
      </c>
      <c r="K8" s="8">
        <v>0</v>
      </c>
      <c r="L8" s="8"/>
      <c r="M8" s="8"/>
      <c r="N8" s="8"/>
      <c r="O8" s="8"/>
      <c r="P8" s="8">
        <v>0</v>
      </c>
      <c r="Q8" s="8">
        <v>-1</v>
      </c>
      <c r="R8" s="8">
        <v>0</v>
      </c>
      <c r="S8" s="8">
        <v>1</v>
      </c>
      <c r="T8">
        <f t="shared" si="0"/>
        <v>1</v>
      </c>
    </row>
    <row r="9" spans="1:20" x14ac:dyDescent="0.25">
      <c r="A9">
        <v>112</v>
      </c>
      <c r="B9">
        <v>3</v>
      </c>
      <c r="C9" t="s">
        <v>16</v>
      </c>
      <c r="D9" s="8">
        <v>1</v>
      </c>
      <c r="E9" s="8">
        <v>2</v>
      </c>
      <c r="F9" s="8">
        <v>3</v>
      </c>
      <c r="G9" s="8">
        <v>3</v>
      </c>
      <c r="H9" s="8">
        <v>4</v>
      </c>
      <c r="I9" s="8">
        <v>2</v>
      </c>
      <c r="J9" s="8">
        <v>2</v>
      </c>
      <c r="K9" s="8">
        <v>-1</v>
      </c>
      <c r="L9" s="8"/>
      <c r="M9" s="8"/>
      <c r="N9" s="8"/>
      <c r="O9" s="8"/>
      <c r="P9">
        <v>4</v>
      </c>
      <c r="Q9">
        <v>3</v>
      </c>
      <c r="R9">
        <v>4</v>
      </c>
      <c r="S9">
        <v>1</v>
      </c>
      <c r="T9">
        <f t="shared" si="0"/>
        <v>28</v>
      </c>
    </row>
    <row r="10" spans="1:20" x14ac:dyDescent="0.25">
      <c r="A10">
        <v>115</v>
      </c>
      <c r="B10">
        <v>5</v>
      </c>
      <c r="C10" t="s">
        <v>5</v>
      </c>
      <c r="D10" s="8">
        <v>3</v>
      </c>
      <c r="E10" s="8">
        <v>3</v>
      </c>
      <c r="F10" s="8">
        <v>2</v>
      </c>
      <c r="G10" s="8">
        <v>4</v>
      </c>
      <c r="H10" s="8">
        <v>3</v>
      </c>
      <c r="I10" s="8">
        <v>3</v>
      </c>
      <c r="J10" s="8">
        <v>3</v>
      </c>
      <c r="K10" s="8">
        <v>3</v>
      </c>
      <c r="L10" s="8">
        <v>4</v>
      </c>
      <c r="M10" s="8">
        <v>3</v>
      </c>
      <c r="N10" s="8">
        <v>3</v>
      </c>
      <c r="O10" s="8">
        <v>3</v>
      </c>
      <c r="T10">
        <f t="shared" si="0"/>
        <v>37</v>
      </c>
    </row>
    <row r="11" spans="1:20" x14ac:dyDescent="0.25">
      <c r="A11">
        <v>117</v>
      </c>
      <c r="B11">
        <v>5</v>
      </c>
      <c r="C11" t="s">
        <v>5</v>
      </c>
      <c r="D11" s="8">
        <v>2</v>
      </c>
      <c r="E11" s="8">
        <v>2</v>
      </c>
      <c r="F11" s="8">
        <v>2</v>
      </c>
      <c r="G11" s="8">
        <v>3</v>
      </c>
      <c r="H11" s="8">
        <v>3</v>
      </c>
      <c r="I11" s="8">
        <v>2</v>
      </c>
      <c r="J11" s="8">
        <v>2</v>
      </c>
      <c r="K11" s="8">
        <v>3</v>
      </c>
      <c r="L11" s="8">
        <v>3</v>
      </c>
      <c r="M11" s="8">
        <v>2</v>
      </c>
      <c r="N11" s="8">
        <v>1</v>
      </c>
      <c r="O11" s="8">
        <v>2</v>
      </c>
      <c r="T11">
        <f t="shared" si="0"/>
        <v>27</v>
      </c>
    </row>
    <row r="12" spans="1:20" x14ac:dyDescent="0.25">
      <c r="A12">
        <v>130</v>
      </c>
      <c r="B12">
        <v>3</v>
      </c>
      <c r="C12" t="s">
        <v>16</v>
      </c>
      <c r="D12" s="8">
        <v>3</v>
      </c>
      <c r="E12" s="8">
        <v>1</v>
      </c>
      <c r="F12" s="8">
        <v>3</v>
      </c>
      <c r="G12" s="8">
        <v>3</v>
      </c>
      <c r="H12" s="8">
        <v>3</v>
      </c>
      <c r="I12" s="8">
        <v>3</v>
      </c>
      <c r="J12" s="8">
        <v>4</v>
      </c>
      <c r="K12" s="8">
        <v>4</v>
      </c>
      <c r="L12" s="8">
        <v>4</v>
      </c>
      <c r="M12" s="8">
        <v>3</v>
      </c>
      <c r="N12" s="8">
        <v>2</v>
      </c>
      <c r="O12" s="8">
        <v>3</v>
      </c>
      <c r="T12">
        <f t="shared" si="0"/>
        <v>36</v>
      </c>
    </row>
    <row r="13" spans="1:20" x14ac:dyDescent="0.25">
      <c r="A13">
        <v>133</v>
      </c>
      <c r="B13">
        <v>1</v>
      </c>
      <c r="C13" t="s">
        <v>16</v>
      </c>
      <c r="D13" s="8">
        <v>2</v>
      </c>
      <c r="E13" s="8">
        <v>3</v>
      </c>
      <c r="F13" s="8">
        <v>2</v>
      </c>
      <c r="G13" s="8">
        <v>1</v>
      </c>
      <c r="H13" s="8">
        <v>3</v>
      </c>
      <c r="I13" s="8">
        <v>1</v>
      </c>
      <c r="J13" s="8">
        <v>3</v>
      </c>
      <c r="K13" s="8">
        <v>3</v>
      </c>
      <c r="L13" s="8">
        <v>4</v>
      </c>
      <c r="M13" s="8">
        <v>3</v>
      </c>
      <c r="N13" s="8">
        <v>2</v>
      </c>
      <c r="O13" s="8">
        <v>3</v>
      </c>
      <c r="T13">
        <f t="shared" si="0"/>
        <v>30</v>
      </c>
    </row>
    <row r="14" spans="1:20" x14ac:dyDescent="0.25">
      <c r="A14">
        <v>134</v>
      </c>
      <c r="B14">
        <v>2</v>
      </c>
      <c r="C14" t="s">
        <v>5</v>
      </c>
      <c r="D14" s="8">
        <v>1</v>
      </c>
      <c r="E14" s="8">
        <v>3</v>
      </c>
      <c r="F14" s="8">
        <v>0</v>
      </c>
      <c r="G14" s="8">
        <v>0</v>
      </c>
      <c r="H14" s="8">
        <v>4</v>
      </c>
      <c r="I14" s="8">
        <v>0</v>
      </c>
      <c r="J14" s="8">
        <v>1</v>
      </c>
      <c r="K14" s="8">
        <v>0</v>
      </c>
      <c r="L14" s="8">
        <v>4</v>
      </c>
      <c r="M14" s="8">
        <v>-1</v>
      </c>
      <c r="N14" s="8">
        <v>1</v>
      </c>
      <c r="O14" s="8">
        <v>0</v>
      </c>
      <c r="T14">
        <f t="shared" si="0"/>
        <v>13</v>
      </c>
    </row>
    <row r="15" spans="1:20" x14ac:dyDescent="0.25">
      <c r="A15">
        <v>135</v>
      </c>
      <c r="B15">
        <v>1</v>
      </c>
      <c r="C15" t="s">
        <v>16</v>
      </c>
      <c r="D15" s="8">
        <v>3</v>
      </c>
      <c r="E15" s="8">
        <v>3</v>
      </c>
      <c r="F15" s="8">
        <v>1</v>
      </c>
      <c r="G15" s="8">
        <v>2</v>
      </c>
      <c r="H15" s="8">
        <v>1</v>
      </c>
      <c r="I15" s="8">
        <v>2</v>
      </c>
      <c r="J15" s="8">
        <v>3</v>
      </c>
      <c r="K15" s="8">
        <v>2</v>
      </c>
      <c r="L15" s="8">
        <v>3</v>
      </c>
      <c r="M15" s="8">
        <v>2</v>
      </c>
      <c r="N15" s="8">
        <v>3</v>
      </c>
      <c r="O15" s="8">
        <v>1</v>
      </c>
      <c r="T15">
        <f t="shared" si="0"/>
        <v>26</v>
      </c>
    </row>
    <row r="16" spans="1:20" x14ac:dyDescent="0.25">
      <c r="A16">
        <v>136</v>
      </c>
      <c r="B16">
        <v>1</v>
      </c>
      <c r="C16" t="s">
        <v>16</v>
      </c>
      <c r="D16" s="8">
        <v>3</v>
      </c>
      <c r="E16" s="8">
        <v>2</v>
      </c>
      <c r="F16" s="8">
        <v>2</v>
      </c>
      <c r="G16" s="8">
        <v>4</v>
      </c>
      <c r="H16" s="8">
        <v>3</v>
      </c>
      <c r="I16" s="8">
        <v>3</v>
      </c>
      <c r="J16" s="8">
        <v>3</v>
      </c>
      <c r="K16" s="8">
        <v>3</v>
      </c>
      <c r="L16" s="8">
        <v>3</v>
      </c>
      <c r="M16" s="8">
        <v>4</v>
      </c>
      <c r="N16" s="8">
        <v>3</v>
      </c>
      <c r="O16" s="8">
        <v>3</v>
      </c>
      <c r="T16">
        <f t="shared" si="0"/>
        <v>36</v>
      </c>
    </row>
    <row r="17" spans="1:20" x14ac:dyDescent="0.25">
      <c r="A17">
        <v>137</v>
      </c>
      <c r="B17">
        <v>2</v>
      </c>
      <c r="C17" t="s">
        <v>5</v>
      </c>
      <c r="D17" s="8">
        <v>2</v>
      </c>
      <c r="E17" s="8">
        <v>2</v>
      </c>
      <c r="F17" s="8">
        <v>3</v>
      </c>
      <c r="G17" s="8">
        <v>3</v>
      </c>
      <c r="H17" s="8">
        <v>3</v>
      </c>
      <c r="I17" s="8">
        <v>2</v>
      </c>
      <c r="J17" s="8">
        <v>2</v>
      </c>
      <c r="K17" s="8">
        <v>1</v>
      </c>
      <c r="L17" s="8"/>
      <c r="M17" s="8"/>
      <c r="N17" s="8"/>
      <c r="O17" s="8"/>
      <c r="P17" s="8">
        <v>3</v>
      </c>
      <c r="Q17" s="8">
        <v>2</v>
      </c>
      <c r="R17" s="8">
        <v>2</v>
      </c>
      <c r="S17" s="8">
        <v>2</v>
      </c>
      <c r="T17">
        <f t="shared" si="0"/>
        <v>27</v>
      </c>
    </row>
    <row r="18" spans="1:20" x14ac:dyDescent="0.25">
      <c r="A18">
        <v>138</v>
      </c>
      <c r="B18">
        <v>1</v>
      </c>
      <c r="C18" t="s">
        <v>16</v>
      </c>
      <c r="D18" s="8">
        <v>1</v>
      </c>
      <c r="E18" s="8">
        <v>3</v>
      </c>
      <c r="F18" s="8">
        <v>4</v>
      </c>
      <c r="G18" s="8">
        <v>3</v>
      </c>
      <c r="H18" s="8">
        <v>4</v>
      </c>
      <c r="I18" s="8">
        <v>2</v>
      </c>
      <c r="J18" s="8">
        <v>4</v>
      </c>
      <c r="K18" s="8">
        <v>4</v>
      </c>
      <c r="L18" s="8">
        <v>2</v>
      </c>
      <c r="M18" s="8">
        <v>2</v>
      </c>
      <c r="N18" s="8">
        <v>3</v>
      </c>
      <c r="O18" s="8">
        <v>2</v>
      </c>
      <c r="T18">
        <f t="shared" si="0"/>
        <v>34</v>
      </c>
    </row>
    <row r="19" spans="1:20" x14ac:dyDescent="0.25">
      <c r="A19">
        <v>142</v>
      </c>
      <c r="B19">
        <v>1</v>
      </c>
      <c r="C19" t="s">
        <v>16</v>
      </c>
      <c r="D19" s="8">
        <v>4</v>
      </c>
      <c r="E19" s="8">
        <v>3</v>
      </c>
      <c r="F19" s="8">
        <v>2</v>
      </c>
      <c r="G19" s="8">
        <v>3</v>
      </c>
      <c r="H19" s="8">
        <v>3</v>
      </c>
      <c r="I19" s="8">
        <v>2</v>
      </c>
      <c r="J19" s="8">
        <v>4</v>
      </c>
      <c r="K19" s="8">
        <v>3</v>
      </c>
      <c r="L19" s="8">
        <v>3</v>
      </c>
      <c r="M19" s="8">
        <v>0</v>
      </c>
      <c r="N19" s="8">
        <v>3</v>
      </c>
      <c r="O19" s="8">
        <v>2</v>
      </c>
      <c r="T19">
        <f t="shared" si="0"/>
        <v>32</v>
      </c>
    </row>
    <row r="20" spans="1:20" x14ac:dyDescent="0.25">
      <c r="A20">
        <v>143</v>
      </c>
      <c r="B20">
        <v>3</v>
      </c>
      <c r="C20" t="s">
        <v>16</v>
      </c>
      <c r="D20" s="8">
        <v>1</v>
      </c>
      <c r="E20" s="8">
        <v>3</v>
      </c>
      <c r="F20" s="8">
        <v>2</v>
      </c>
      <c r="G20" s="8">
        <v>0</v>
      </c>
      <c r="H20" s="8">
        <v>2</v>
      </c>
      <c r="I20" s="8">
        <v>2</v>
      </c>
      <c r="J20" s="8">
        <v>3</v>
      </c>
      <c r="K20" s="8">
        <v>4</v>
      </c>
      <c r="L20" s="8">
        <v>4</v>
      </c>
      <c r="M20" s="8">
        <v>1</v>
      </c>
      <c r="N20" s="8">
        <v>2</v>
      </c>
      <c r="O20" s="8">
        <v>0</v>
      </c>
      <c r="T20">
        <f t="shared" si="0"/>
        <v>24</v>
      </c>
    </row>
    <row r="21" spans="1:20" x14ac:dyDescent="0.25">
      <c r="A21">
        <v>144</v>
      </c>
      <c r="B21">
        <v>1</v>
      </c>
      <c r="C21" t="s">
        <v>16</v>
      </c>
      <c r="D21" s="8">
        <v>2</v>
      </c>
      <c r="E21" s="8">
        <v>2</v>
      </c>
      <c r="F21" s="8">
        <v>2</v>
      </c>
      <c r="G21" s="8">
        <v>2</v>
      </c>
      <c r="H21" s="8">
        <v>2</v>
      </c>
      <c r="I21" s="8">
        <v>0</v>
      </c>
      <c r="J21" s="8">
        <v>0</v>
      </c>
      <c r="K21" s="8">
        <v>2</v>
      </c>
      <c r="L21" s="8">
        <v>3</v>
      </c>
      <c r="M21" s="8">
        <v>0</v>
      </c>
      <c r="N21" s="8">
        <v>0</v>
      </c>
      <c r="O21" s="8">
        <v>2</v>
      </c>
      <c r="T21">
        <f t="shared" si="0"/>
        <v>17</v>
      </c>
    </row>
    <row r="22" spans="1:20" x14ac:dyDescent="0.25">
      <c r="A22">
        <v>146</v>
      </c>
      <c r="B22">
        <v>3</v>
      </c>
      <c r="C22" t="s">
        <v>16</v>
      </c>
      <c r="D22" s="8">
        <v>0</v>
      </c>
      <c r="E22" s="8">
        <v>0</v>
      </c>
      <c r="F22" s="8">
        <v>2</v>
      </c>
      <c r="G22" s="8">
        <v>0</v>
      </c>
      <c r="H22" s="8">
        <v>0</v>
      </c>
      <c r="I22" s="8">
        <v>2</v>
      </c>
      <c r="J22" s="8">
        <v>0</v>
      </c>
      <c r="K22" s="8">
        <v>1</v>
      </c>
      <c r="L22" s="8"/>
      <c r="M22" s="8"/>
      <c r="N22" s="8"/>
      <c r="O22" s="8"/>
      <c r="P22">
        <v>0</v>
      </c>
      <c r="Q22">
        <v>-1</v>
      </c>
      <c r="R22">
        <v>-1</v>
      </c>
      <c r="S22">
        <v>2</v>
      </c>
      <c r="T22">
        <f t="shared" si="0"/>
        <v>5</v>
      </c>
    </row>
    <row r="23" spans="1:20" x14ac:dyDescent="0.25">
      <c r="A23">
        <v>147</v>
      </c>
      <c r="B23">
        <v>5</v>
      </c>
      <c r="C23" t="s">
        <v>5</v>
      </c>
      <c r="D23" s="8">
        <v>4</v>
      </c>
      <c r="E23" s="8">
        <v>3</v>
      </c>
      <c r="F23" s="8">
        <v>1</v>
      </c>
      <c r="G23" s="8">
        <v>4</v>
      </c>
      <c r="H23" s="8">
        <v>3</v>
      </c>
      <c r="I23" s="8">
        <v>2</v>
      </c>
      <c r="J23" s="8">
        <v>2</v>
      </c>
      <c r="K23" s="8">
        <v>4</v>
      </c>
      <c r="L23" s="8">
        <v>3</v>
      </c>
      <c r="M23" s="8">
        <v>0</v>
      </c>
      <c r="N23" s="8">
        <v>3</v>
      </c>
      <c r="O23" s="8">
        <v>4</v>
      </c>
      <c r="T23">
        <f t="shared" si="0"/>
        <v>33</v>
      </c>
    </row>
    <row r="24" spans="1:20" x14ac:dyDescent="0.25">
      <c r="A24">
        <v>149</v>
      </c>
      <c r="B24">
        <v>6</v>
      </c>
      <c r="C24" t="s">
        <v>16</v>
      </c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20" x14ac:dyDescent="0.25">
      <c r="A25">
        <v>150</v>
      </c>
      <c r="B25">
        <v>1</v>
      </c>
      <c r="C25" t="s">
        <v>16</v>
      </c>
      <c r="D25" s="8">
        <v>2</v>
      </c>
      <c r="E25" s="8">
        <v>2</v>
      </c>
      <c r="F25" s="8">
        <v>2</v>
      </c>
      <c r="G25" s="8">
        <v>2</v>
      </c>
      <c r="H25" s="8">
        <v>3</v>
      </c>
      <c r="I25" s="8">
        <v>2</v>
      </c>
      <c r="J25" s="8">
        <v>2</v>
      </c>
      <c r="K25" s="8">
        <v>3</v>
      </c>
      <c r="L25" s="8">
        <v>2</v>
      </c>
      <c r="M25" s="8">
        <v>2</v>
      </c>
      <c r="N25" s="8">
        <v>0</v>
      </c>
      <c r="O25" s="8">
        <v>1</v>
      </c>
      <c r="T25">
        <f t="shared" si="0"/>
        <v>23</v>
      </c>
    </row>
    <row r="26" spans="1:20" x14ac:dyDescent="0.25">
      <c r="A26">
        <v>151</v>
      </c>
      <c r="B26">
        <v>3</v>
      </c>
      <c r="C26" t="s">
        <v>16</v>
      </c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20" x14ac:dyDescent="0.25">
      <c r="A27">
        <v>153</v>
      </c>
      <c r="B27">
        <v>6</v>
      </c>
      <c r="C27" t="s">
        <v>16</v>
      </c>
      <c r="D27" s="8">
        <v>2</v>
      </c>
      <c r="E27" s="8">
        <v>1</v>
      </c>
      <c r="F27" s="8">
        <v>2</v>
      </c>
      <c r="G27" s="8">
        <v>1</v>
      </c>
      <c r="H27" s="8">
        <v>2</v>
      </c>
      <c r="I27" s="8">
        <v>1</v>
      </c>
      <c r="J27" s="8">
        <v>-2</v>
      </c>
      <c r="K27" s="8">
        <v>0</v>
      </c>
      <c r="L27" s="8">
        <v>3</v>
      </c>
      <c r="M27" s="8">
        <v>-2</v>
      </c>
      <c r="N27" s="8">
        <v>2</v>
      </c>
      <c r="O27" s="8">
        <v>0</v>
      </c>
      <c r="T27">
        <f t="shared" si="0"/>
        <v>10</v>
      </c>
    </row>
    <row r="28" spans="1:20" x14ac:dyDescent="0.25">
      <c r="A28">
        <v>155</v>
      </c>
      <c r="B28">
        <v>6</v>
      </c>
      <c r="C28" t="s">
        <v>16</v>
      </c>
      <c r="D28" s="8">
        <v>1</v>
      </c>
      <c r="E28" s="8">
        <v>1</v>
      </c>
      <c r="F28" s="8">
        <v>2</v>
      </c>
      <c r="G28" s="8">
        <v>2</v>
      </c>
      <c r="H28" s="8">
        <v>1</v>
      </c>
      <c r="I28" s="8">
        <v>0</v>
      </c>
      <c r="J28" s="8">
        <v>0</v>
      </c>
      <c r="K28" s="8">
        <v>0</v>
      </c>
      <c r="L28" s="8"/>
      <c r="M28" s="8"/>
      <c r="N28" s="8"/>
      <c r="O28" s="8"/>
      <c r="P28" s="8">
        <v>2</v>
      </c>
      <c r="Q28" s="8">
        <v>2</v>
      </c>
      <c r="R28" s="8">
        <v>0</v>
      </c>
      <c r="S28" s="8">
        <v>0</v>
      </c>
      <c r="T28">
        <f t="shared" si="0"/>
        <v>11</v>
      </c>
    </row>
    <row r="29" spans="1:20" x14ac:dyDescent="0.25">
      <c r="A29">
        <v>157</v>
      </c>
      <c r="B29">
        <v>2</v>
      </c>
      <c r="C29" t="s">
        <v>5</v>
      </c>
      <c r="D29" s="8">
        <v>2</v>
      </c>
      <c r="E29" s="8">
        <v>2</v>
      </c>
      <c r="F29" s="8">
        <v>2</v>
      </c>
      <c r="G29" s="8">
        <v>1</v>
      </c>
      <c r="H29" s="8">
        <v>2</v>
      </c>
      <c r="I29" s="8">
        <v>1</v>
      </c>
      <c r="J29" s="8">
        <v>2</v>
      </c>
      <c r="K29" s="8">
        <v>3</v>
      </c>
      <c r="L29" s="8">
        <v>3</v>
      </c>
      <c r="M29" s="8">
        <v>2</v>
      </c>
      <c r="N29" s="8">
        <v>1</v>
      </c>
      <c r="O29" s="8">
        <v>-1</v>
      </c>
      <c r="T29">
        <f t="shared" si="0"/>
        <v>20</v>
      </c>
    </row>
    <row r="30" spans="1:20" x14ac:dyDescent="0.25">
      <c r="A30">
        <v>158</v>
      </c>
      <c r="B30">
        <v>2</v>
      </c>
      <c r="C30" t="s">
        <v>5</v>
      </c>
      <c r="D30" s="8">
        <v>2</v>
      </c>
      <c r="E30" s="8">
        <v>2</v>
      </c>
      <c r="F30" s="8">
        <v>2</v>
      </c>
      <c r="G30" s="8">
        <v>2</v>
      </c>
      <c r="H30" s="8">
        <v>2</v>
      </c>
      <c r="I30" s="8">
        <v>2</v>
      </c>
      <c r="J30" s="8">
        <v>2</v>
      </c>
      <c r="K30" s="8">
        <v>2</v>
      </c>
      <c r="L30" s="8">
        <v>3</v>
      </c>
      <c r="M30" s="8">
        <v>3</v>
      </c>
      <c r="N30" s="8">
        <v>0</v>
      </c>
      <c r="O30" s="8">
        <v>2</v>
      </c>
      <c r="T30">
        <f t="shared" si="0"/>
        <v>24</v>
      </c>
    </row>
    <row r="31" spans="1:20" x14ac:dyDescent="0.25">
      <c r="A31">
        <v>159</v>
      </c>
      <c r="B31">
        <v>2</v>
      </c>
      <c r="C31" t="s">
        <v>5</v>
      </c>
      <c r="D31" s="8">
        <v>2</v>
      </c>
      <c r="E31" s="8">
        <v>2</v>
      </c>
      <c r="F31" s="8">
        <v>2</v>
      </c>
      <c r="G31" s="8">
        <v>1</v>
      </c>
      <c r="H31" s="8">
        <v>1</v>
      </c>
      <c r="I31" s="8">
        <v>2</v>
      </c>
      <c r="J31" s="8">
        <v>0</v>
      </c>
      <c r="K31" s="8">
        <v>2</v>
      </c>
      <c r="L31" s="8">
        <v>2</v>
      </c>
      <c r="M31" s="8">
        <v>0</v>
      </c>
      <c r="N31" s="8">
        <v>0</v>
      </c>
      <c r="O31" s="8">
        <v>1</v>
      </c>
      <c r="T31">
        <f t="shared" si="0"/>
        <v>15</v>
      </c>
    </row>
    <row r="32" spans="1:20" x14ac:dyDescent="0.25">
      <c r="A32">
        <v>160</v>
      </c>
      <c r="B32">
        <v>2</v>
      </c>
      <c r="C32" t="s">
        <v>5</v>
      </c>
      <c r="D32" s="8">
        <v>2</v>
      </c>
      <c r="E32" s="8">
        <v>2</v>
      </c>
      <c r="F32" s="8">
        <v>3</v>
      </c>
      <c r="G32" s="8">
        <v>2</v>
      </c>
      <c r="H32" s="8">
        <v>2</v>
      </c>
      <c r="I32" s="8">
        <v>2</v>
      </c>
      <c r="J32" s="8">
        <v>2</v>
      </c>
      <c r="K32" s="8">
        <v>2</v>
      </c>
      <c r="L32" s="8">
        <v>3</v>
      </c>
      <c r="M32" s="8">
        <v>0</v>
      </c>
      <c r="N32" s="8">
        <v>0</v>
      </c>
      <c r="O32" s="8">
        <v>2</v>
      </c>
      <c r="T32">
        <f t="shared" si="0"/>
        <v>22</v>
      </c>
    </row>
    <row r="33" spans="1:20" x14ac:dyDescent="0.25">
      <c r="A33">
        <v>161</v>
      </c>
      <c r="B33">
        <v>2</v>
      </c>
      <c r="C33" t="s">
        <v>5</v>
      </c>
      <c r="D33" s="8">
        <v>0</v>
      </c>
      <c r="E33" s="8">
        <v>2</v>
      </c>
      <c r="F33" s="8">
        <v>4</v>
      </c>
      <c r="G33" s="8">
        <v>3</v>
      </c>
      <c r="H33" s="8">
        <v>4</v>
      </c>
      <c r="I33" s="8">
        <v>1</v>
      </c>
      <c r="J33" s="8">
        <v>-2</v>
      </c>
      <c r="K33" s="8">
        <v>1</v>
      </c>
      <c r="L33" s="8"/>
      <c r="M33" s="8"/>
      <c r="N33" s="8"/>
      <c r="O33" s="8"/>
      <c r="P33" s="8">
        <v>3</v>
      </c>
      <c r="Q33" s="8">
        <v>3</v>
      </c>
      <c r="R33" s="8">
        <v>0</v>
      </c>
      <c r="S33" s="8">
        <v>3</v>
      </c>
      <c r="T33">
        <f t="shared" si="0"/>
        <v>22</v>
      </c>
    </row>
    <row r="34" spans="1:20" x14ac:dyDescent="0.25">
      <c r="A34">
        <v>163</v>
      </c>
      <c r="B34">
        <v>2</v>
      </c>
      <c r="C34" t="s">
        <v>5</v>
      </c>
      <c r="D34" s="8">
        <v>4</v>
      </c>
      <c r="E34" s="8">
        <v>3</v>
      </c>
      <c r="F34" s="8">
        <v>1</v>
      </c>
      <c r="G34" s="8">
        <v>3</v>
      </c>
      <c r="H34" s="8">
        <v>2</v>
      </c>
      <c r="I34" s="8">
        <v>1</v>
      </c>
      <c r="J34" s="8">
        <v>3</v>
      </c>
      <c r="K34" s="8">
        <v>2</v>
      </c>
      <c r="L34" s="8">
        <v>4</v>
      </c>
      <c r="M34" s="8">
        <v>0</v>
      </c>
      <c r="N34" s="8">
        <v>3</v>
      </c>
      <c r="O34" s="8">
        <v>3</v>
      </c>
      <c r="T34">
        <f t="shared" si="0"/>
        <v>29</v>
      </c>
    </row>
    <row r="35" spans="1:20" x14ac:dyDescent="0.25">
      <c r="A35">
        <v>164</v>
      </c>
      <c r="B35">
        <v>5</v>
      </c>
      <c r="C35" t="s">
        <v>5</v>
      </c>
      <c r="D35" s="8">
        <v>0</v>
      </c>
      <c r="E35" s="8">
        <v>2</v>
      </c>
      <c r="F35" s="8">
        <v>-2</v>
      </c>
      <c r="G35" s="8">
        <v>0</v>
      </c>
      <c r="H35" s="8">
        <v>1</v>
      </c>
      <c r="I35" s="8">
        <v>-1</v>
      </c>
      <c r="J35" s="8">
        <v>0</v>
      </c>
      <c r="K35" s="8">
        <v>1</v>
      </c>
      <c r="L35" s="8"/>
      <c r="M35" s="8"/>
      <c r="N35" s="8"/>
      <c r="O35" s="8"/>
      <c r="P35" s="8">
        <v>1</v>
      </c>
      <c r="Q35" s="8">
        <v>1</v>
      </c>
      <c r="R35" s="8">
        <v>-1</v>
      </c>
      <c r="S35" s="8">
        <v>3</v>
      </c>
      <c r="T35">
        <f t="shared" si="0"/>
        <v>5</v>
      </c>
    </row>
    <row r="36" spans="1:20" x14ac:dyDescent="0.25">
      <c r="A36">
        <v>168</v>
      </c>
      <c r="B36">
        <v>3</v>
      </c>
      <c r="C36" t="s">
        <v>16</v>
      </c>
      <c r="D36" s="8">
        <v>2</v>
      </c>
      <c r="E36" s="8">
        <v>3</v>
      </c>
      <c r="F36" s="8">
        <v>1</v>
      </c>
      <c r="G36" s="8">
        <v>3</v>
      </c>
      <c r="H36" s="8">
        <v>0</v>
      </c>
      <c r="I36" s="8">
        <v>3</v>
      </c>
      <c r="J36" s="8">
        <v>2</v>
      </c>
      <c r="K36" s="8">
        <v>3</v>
      </c>
      <c r="L36" s="8">
        <v>4</v>
      </c>
      <c r="M36" s="8">
        <v>2</v>
      </c>
      <c r="N36" s="8">
        <v>2</v>
      </c>
      <c r="O36" s="8">
        <v>3</v>
      </c>
      <c r="T36">
        <f t="shared" si="0"/>
        <v>28</v>
      </c>
    </row>
    <row r="37" spans="1:20" x14ac:dyDescent="0.25">
      <c r="A37">
        <v>170</v>
      </c>
      <c r="B37">
        <v>4</v>
      </c>
      <c r="C37" t="s">
        <v>5</v>
      </c>
      <c r="D37" s="8">
        <v>3</v>
      </c>
      <c r="E37" s="8">
        <v>2</v>
      </c>
      <c r="F37" s="8">
        <v>1</v>
      </c>
      <c r="G37" s="8">
        <v>3</v>
      </c>
      <c r="H37" s="8">
        <v>3</v>
      </c>
      <c r="I37" s="8">
        <v>2</v>
      </c>
      <c r="J37" s="8">
        <v>1</v>
      </c>
      <c r="K37" s="8">
        <v>1</v>
      </c>
      <c r="L37" s="8"/>
      <c r="M37" s="8"/>
      <c r="N37" s="8"/>
      <c r="O37" s="8"/>
      <c r="P37" s="8">
        <v>4</v>
      </c>
      <c r="Q37" s="8">
        <v>1</v>
      </c>
      <c r="R37" s="8">
        <v>1</v>
      </c>
      <c r="S37" s="8">
        <v>3</v>
      </c>
      <c r="T37">
        <f t="shared" si="0"/>
        <v>25</v>
      </c>
    </row>
    <row r="38" spans="1:20" x14ac:dyDescent="0.25">
      <c r="A38">
        <v>171</v>
      </c>
      <c r="B38">
        <v>4</v>
      </c>
      <c r="C38" t="s">
        <v>5</v>
      </c>
      <c r="D38" s="8">
        <v>2</v>
      </c>
      <c r="E38" s="8">
        <v>0</v>
      </c>
      <c r="F38" s="8">
        <v>2</v>
      </c>
      <c r="G38" s="8">
        <v>0</v>
      </c>
      <c r="H38" s="8">
        <v>1</v>
      </c>
      <c r="I38" s="8">
        <v>1</v>
      </c>
      <c r="J38" s="8">
        <v>-1</v>
      </c>
      <c r="K38" s="8">
        <v>0</v>
      </c>
      <c r="L38" s="8"/>
      <c r="M38" s="8"/>
      <c r="N38" s="8"/>
      <c r="O38" s="8"/>
      <c r="P38" s="8">
        <v>2</v>
      </c>
      <c r="Q38" s="8">
        <v>1</v>
      </c>
      <c r="R38" s="8">
        <v>1</v>
      </c>
      <c r="S38" s="8">
        <v>0</v>
      </c>
      <c r="T38">
        <f t="shared" si="0"/>
        <v>9</v>
      </c>
    </row>
    <row r="39" spans="1:20" x14ac:dyDescent="0.25">
      <c r="A39">
        <v>172</v>
      </c>
      <c r="B39">
        <v>4</v>
      </c>
      <c r="C39" t="s">
        <v>5</v>
      </c>
      <c r="D39" s="8">
        <v>1</v>
      </c>
      <c r="E39" s="8">
        <v>0</v>
      </c>
      <c r="F39" s="8">
        <v>2</v>
      </c>
      <c r="G39" s="8">
        <v>2</v>
      </c>
      <c r="H39" s="8">
        <v>1</v>
      </c>
      <c r="I39" s="8">
        <v>1</v>
      </c>
      <c r="J39" s="8">
        <v>1</v>
      </c>
      <c r="K39" s="8">
        <v>1</v>
      </c>
      <c r="L39" s="8">
        <v>1</v>
      </c>
      <c r="M39" s="8">
        <v>1</v>
      </c>
      <c r="N39" s="8">
        <v>1</v>
      </c>
      <c r="O39" s="8">
        <v>1</v>
      </c>
      <c r="T39">
        <f t="shared" si="0"/>
        <v>13</v>
      </c>
    </row>
    <row r="40" spans="1:20" x14ac:dyDescent="0.25">
      <c r="A40">
        <v>173</v>
      </c>
      <c r="B40">
        <v>4</v>
      </c>
      <c r="C40" t="s">
        <v>5</v>
      </c>
      <c r="D40" s="8">
        <v>1</v>
      </c>
      <c r="E40" s="8">
        <v>1</v>
      </c>
      <c r="F40" s="8">
        <v>1</v>
      </c>
      <c r="G40" s="8">
        <v>2</v>
      </c>
      <c r="H40" s="8">
        <v>2</v>
      </c>
      <c r="I40" s="8">
        <v>1</v>
      </c>
      <c r="J40" s="8">
        <v>2</v>
      </c>
      <c r="K40" s="8">
        <v>1</v>
      </c>
      <c r="L40" s="8">
        <v>1</v>
      </c>
      <c r="M40" s="8">
        <v>1</v>
      </c>
      <c r="N40" s="8">
        <v>2</v>
      </c>
      <c r="O40" s="8">
        <v>1</v>
      </c>
      <c r="T40">
        <f t="shared" si="0"/>
        <v>16</v>
      </c>
    </row>
    <row r="41" spans="1:20" x14ac:dyDescent="0.25">
      <c r="A41">
        <v>174</v>
      </c>
      <c r="B41">
        <v>4</v>
      </c>
      <c r="C41" t="s">
        <v>5</v>
      </c>
      <c r="D41" s="8">
        <v>1</v>
      </c>
      <c r="E41" s="8">
        <v>-1</v>
      </c>
      <c r="F41" s="8">
        <v>1</v>
      </c>
      <c r="G41" s="8">
        <v>1</v>
      </c>
      <c r="H41" s="8">
        <v>1</v>
      </c>
      <c r="I41" s="8">
        <v>-1</v>
      </c>
      <c r="J41" s="8">
        <v>0</v>
      </c>
      <c r="K41" s="8">
        <v>0</v>
      </c>
      <c r="L41" s="8"/>
      <c r="M41" s="8"/>
      <c r="N41" s="8"/>
      <c r="O41" s="8"/>
      <c r="P41" s="8">
        <v>1</v>
      </c>
      <c r="Q41" s="8">
        <v>1</v>
      </c>
      <c r="R41" s="8">
        <v>-1</v>
      </c>
      <c r="S41" s="8">
        <v>0</v>
      </c>
      <c r="T41">
        <f>SUM(D41:S41)</f>
        <v>3</v>
      </c>
    </row>
    <row r="42" spans="1:20" x14ac:dyDescent="0.25">
      <c r="A42">
        <v>175</v>
      </c>
      <c r="B42">
        <v>4</v>
      </c>
      <c r="C42" t="s">
        <v>5</v>
      </c>
      <c r="D42" s="8">
        <v>3</v>
      </c>
      <c r="E42" s="8">
        <v>1</v>
      </c>
      <c r="F42" s="8">
        <v>3</v>
      </c>
      <c r="G42" s="8">
        <v>4</v>
      </c>
      <c r="H42" s="8">
        <v>4</v>
      </c>
      <c r="I42" s="8">
        <v>3</v>
      </c>
      <c r="J42" s="8">
        <v>4</v>
      </c>
      <c r="K42" s="8">
        <v>3</v>
      </c>
      <c r="L42" s="8"/>
      <c r="M42" s="8"/>
      <c r="N42" s="8"/>
      <c r="O42" s="8"/>
      <c r="P42" s="8">
        <v>4</v>
      </c>
      <c r="Q42" s="8">
        <v>3</v>
      </c>
      <c r="R42" s="8">
        <v>1</v>
      </c>
      <c r="S42" s="8">
        <v>3</v>
      </c>
      <c r="T42">
        <f t="shared" si="0"/>
        <v>36</v>
      </c>
    </row>
    <row r="43" spans="1:20" x14ac:dyDescent="0.25">
      <c r="C43" t="s">
        <v>6</v>
      </c>
      <c r="D43">
        <f>AVERAGE(D2:D42)</f>
        <v>1.7105263157894737</v>
      </c>
      <c r="E43">
        <f t="shared" ref="E43:H43" si="1">AVERAGE(E2:E42)</f>
        <v>1.8157894736842106</v>
      </c>
      <c r="F43">
        <f t="shared" si="1"/>
        <v>1.7894736842105263</v>
      </c>
      <c r="G43">
        <f t="shared" si="1"/>
        <v>2.0263157894736841</v>
      </c>
      <c r="H43">
        <f t="shared" si="1"/>
        <v>2.0789473684210527</v>
      </c>
      <c r="I43">
        <f t="shared" ref="I43" si="2">AVERAGE(I2:I42)</f>
        <v>1.5526315789473684</v>
      </c>
      <c r="J43">
        <f t="shared" ref="J43" si="3">AVERAGE(J2:J42)</f>
        <v>1.6578947368421053</v>
      </c>
      <c r="K43">
        <f t="shared" ref="K43:L43" si="4">AVERAGE(K2:K42)</f>
        <v>1.8947368421052631</v>
      </c>
      <c r="L43">
        <f t="shared" si="4"/>
        <v>3</v>
      </c>
      <c r="M43">
        <f t="shared" ref="M43" si="5">AVERAGE(M2:M42)</f>
        <v>1.24</v>
      </c>
      <c r="N43">
        <f t="shared" ref="N43" si="6">AVERAGE(N2:N42)</f>
        <v>1.84</v>
      </c>
      <c r="O43">
        <f t="shared" ref="O43:P43" si="7">AVERAGE(O2:O42)</f>
        <v>1.84</v>
      </c>
      <c r="P43">
        <f t="shared" si="7"/>
        <v>1.9230769230769231</v>
      </c>
      <c r="Q43">
        <f t="shared" ref="Q43" si="8">AVERAGE(Q2:Q42)</f>
        <v>1.3076923076923077</v>
      </c>
      <c r="R43">
        <f t="shared" ref="R43" si="9">AVERAGE(R2:R42)</f>
        <v>0.46153846153846156</v>
      </c>
      <c r="S43">
        <f t="shared" ref="S43" si="10">AVERAGE(S2:S42)</f>
        <v>1.5384615384615385</v>
      </c>
    </row>
    <row r="44" spans="1:20" x14ac:dyDescent="0.25">
      <c r="C44" t="s">
        <v>5</v>
      </c>
      <c r="D44">
        <f>AVERAGEIF($C$2:$C$42, "CAI", D2:D42)</f>
        <v>1.9473684210526316</v>
      </c>
      <c r="E44">
        <f t="shared" ref="E44:S44" si="11">AVERAGEIF($C$2:$C$42, "CAI", E2:E42)</f>
        <v>1.7894736842105263</v>
      </c>
      <c r="F44">
        <f t="shared" si="11"/>
        <v>1.736842105263158</v>
      </c>
      <c r="G44">
        <f t="shared" si="11"/>
        <v>2.1578947368421053</v>
      </c>
      <c r="H44">
        <f t="shared" si="11"/>
        <v>2.3157894736842106</v>
      </c>
      <c r="I44">
        <f t="shared" si="11"/>
        <v>1.368421052631579</v>
      </c>
      <c r="J44">
        <f t="shared" si="11"/>
        <v>1.4736842105263157</v>
      </c>
      <c r="K44">
        <f t="shared" si="11"/>
        <v>1.6842105263157894</v>
      </c>
      <c r="L44">
        <f t="shared" si="11"/>
        <v>2.8333333333333335</v>
      </c>
      <c r="M44">
        <f t="shared" si="11"/>
        <v>0.91666666666666663</v>
      </c>
      <c r="N44">
        <f t="shared" si="11"/>
        <v>1.4166666666666667</v>
      </c>
      <c r="O44">
        <f t="shared" si="11"/>
        <v>1.75</v>
      </c>
      <c r="P44">
        <f t="shared" si="11"/>
        <v>2.5714285714285716</v>
      </c>
      <c r="Q44">
        <f t="shared" si="11"/>
        <v>1.7142857142857142</v>
      </c>
      <c r="R44">
        <f t="shared" si="11"/>
        <v>0.42857142857142855</v>
      </c>
      <c r="S44">
        <f t="shared" si="11"/>
        <v>2</v>
      </c>
    </row>
    <row r="45" spans="1:20" x14ac:dyDescent="0.25">
      <c r="C45" t="s">
        <v>16</v>
      </c>
      <c r="D45">
        <f>AVERAGEIF($C$2:$C$42, "Blended", D2:D42)</f>
        <v>1.4736842105263157</v>
      </c>
      <c r="E45">
        <f t="shared" ref="E45:S45" si="12">AVERAGEIF($C$2:$C$42, "Blended", E2:E42)</f>
        <v>1.8421052631578947</v>
      </c>
      <c r="F45">
        <f t="shared" si="12"/>
        <v>1.8421052631578947</v>
      </c>
      <c r="G45">
        <f t="shared" si="12"/>
        <v>1.8947368421052631</v>
      </c>
      <c r="H45">
        <f t="shared" si="12"/>
        <v>1.8421052631578947</v>
      </c>
      <c r="I45">
        <f t="shared" si="12"/>
        <v>1.736842105263158</v>
      </c>
      <c r="J45">
        <f t="shared" si="12"/>
        <v>1.8421052631578947</v>
      </c>
      <c r="K45">
        <f t="shared" si="12"/>
        <v>2.1052631578947367</v>
      </c>
      <c r="L45">
        <f t="shared" si="12"/>
        <v>3.1538461538461537</v>
      </c>
      <c r="M45">
        <f t="shared" si="12"/>
        <v>1.5384615384615385</v>
      </c>
      <c r="N45">
        <f t="shared" si="12"/>
        <v>2.2307692307692308</v>
      </c>
      <c r="O45">
        <f t="shared" si="12"/>
        <v>1.9230769230769231</v>
      </c>
      <c r="P45">
        <f t="shared" si="12"/>
        <v>1.1666666666666667</v>
      </c>
      <c r="Q45">
        <f t="shared" si="12"/>
        <v>0.83333333333333337</v>
      </c>
      <c r="R45">
        <f t="shared" si="12"/>
        <v>0.5</v>
      </c>
      <c r="S45">
        <f t="shared" si="12"/>
        <v>1</v>
      </c>
    </row>
  </sheetData>
  <sortState xmlns:xlrd2="http://schemas.microsoft.com/office/spreadsheetml/2017/richdata2" ref="A2:Z37">
    <sortCondition ref="A2:A37"/>
  </sortState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EA80F-BED4-4134-B03E-49E3A5CBE5BF}">
  <dimension ref="A1:T47"/>
  <sheetViews>
    <sheetView zoomScale="82" zoomScaleNormal="82" workbookViewId="0">
      <pane ySplit="1" topLeftCell="A2" activePane="bottomLeft" state="frozen"/>
      <selection activeCell="I1" sqref="I1"/>
      <selection pane="bottomLeft" activeCell="P40" sqref="P40"/>
    </sheetView>
  </sheetViews>
  <sheetFormatPr defaultRowHeight="15" x14ac:dyDescent="0.25"/>
  <cols>
    <col min="2" max="3" width="8.7109375" customWidth="1"/>
  </cols>
  <sheetData>
    <row r="1" spans="1:20" s="1" customFormat="1" x14ac:dyDescent="0.25">
      <c r="A1" s="1" t="s">
        <v>0</v>
      </c>
      <c r="B1" s="1" t="s">
        <v>11</v>
      </c>
      <c r="C1" s="1" t="s">
        <v>4</v>
      </c>
      <c r="D1" s="1" t="s">
        <v>19</v>
      </c>
      <c r="E1" s="1" t="s">
        <v>20</v>
      </c>
      <c r="F1" s="1" t="s">
        <v>21</v>
      </c>
      <c r="G1" s="1" t="s">
        <v>22</v>
      </c>
      <c r="H1" s="1" t="s">
        <v>23</v>
      </c>
      <c r="I1" s="1" t="s">
        <v>24</v>
      </c>
      <c r="J1" s="1" t="s">
        <v>25</v>
      </c>
      <c r="K1" s="1" t="s">
        <v>26</v>
      </c>
      <c r="L1" s="1" t="s">
        <v>27</v>
      </c>
      <c r="M1" s="1" t="s">
        <v>28</v>
      </c>
      <c r="N1" s="1" t="s">
        <v>29</v>
      </c>
      <c r="O1" s="1" t="s">
        <v>30</v>
      </c>
      <c r="P1" s="1" t="s">
        <v>31</v>
      </c>
      <c r="Q1" s="1" t="s">
        <v>32</v>
      </c>
      <c r="R1" s="1" t="s">
        <v>33</v>
      </c>
      <c r="S1" s="1" t="s">
        <v>34</v>
      </c>
      <c r="T1" s="1" t="s">
        <v>3</v>
      </c>
    </row>
    <row r="2" spans="1:20" x14ac:dyDescent="0.25">
      <c r="A2">
        <v>103</v>
      </c>
      <c r="B2">
        <v>3</v>
      </c>
      <c r="C2" t="s">
        <v>16</v>
      </c>
      <c r="D2" s="11">
        <v>0</v>
      </c>
      <c r="E2" s="11">
        <v>3</v>
      </c>
      <c r="F2" s="11">
        <v>4</v>
      </c>
      <c r="G2" s="11">
        <v>1</v>
      </c>
      <c r="H2" s="11">
        <v>2</v>
      </c>
      <c r="I2" s="11">
        <v>4</v>
      </c>
      <c r="J2" s="11">
        <v>3</v>
      </c>
      <c r="K2" s="11">
        <v>2</v>
      </c>
      <c r="L2" s="11">
        <v>1</v>
      </c>
      <c r="M2" s="11">
        <v>1</v>
      </c>
      <c r="N2" s="11">
        <v>2</v>
      </c>
      <c r="O2" s="11">
        <v>2</v>
      </c>
      <c r="T2">
        <f>SUM(D2:S2)</f>
        <v>25</v>
      </c>
    </row>
    <row r="3" spans="1:20" x14ac:dyDescent="0.25">
      <c r="A3">
        <v>104</v>
      </c>
      <c r="B3">
        <v>5</v>
      </c>
      <c r="C3" t="s">
        <v>5</v>
      </c>
      <c r="D3" s="11">
        <v>3</v>
      </c>
      <c r="E3" s="11">
        <v>2</v>
      </c>
      <c r="F3" s="11">
        <v>3</v>
      </c>
      <c r="G3" s="11">
        <v>0</v>
      </c>
      <c r="H3" s="11">
        <v>0</v>
      </c>
      <c r="I3" s="11">
        <v>1</v>
      </c>
      <c r="J3" s="11">
        <v>3</v>
      </c>
      <c r="K3" s="11">
        <v>1</v>
      </c>
      <c r="L3" s="11">
        <v>4</v>
      </c>
      <c r="M3" s="11">
        <v>2</v>
      </c>
      <c r="N3" s="11">
        <v>3</v>
      </c>
      <c r="O3" s="11">
        <v>1</v>
      </c>
      <c r="T3">
        <f>SUM(D3:S3)</f>
        <v>23</v>
      </c>
    </row>
    <row r="4" spans="1:20" x14ac:dyDescent="0.25">
      <c r="A4">
        <v>105</v>
      </c>
      <c r="B4">
        <v>1</v>
      </c>
      <c r="C4" t="s">
        <v>16</v>
      </c>
      <c r="D4" s="11">
        <v>0</v>
      </c>
      <c r="E4" s="11">
        <v>1</v>
      </c>
      <c r="F4" s="11">
        <v>4</v>
      </c>
      <c r="G4" s="11">
        <v>4</v>
      </c>
      <c r="H4" s="11">
        <v>3</v>
      </c>
      <c r="I4" s="11">
        <v>4</v>
      </c>
      <c r="J4" s="11">
        <v>4</v>
      </c>
      <c r="K4" s="11">
        <v>4</v>
      </c>
      <c r="L4" s="11">
        <v>2</v>
      </c>
      <c r="M4" s="11">
        <v>3</v>
      </c>
      <c r="N4" s="11">
        <v>3</v>
      </c>
      <c r="O4" s="11">
        <v>2</v>
      </c>
      <c r="T4">
        <f>SUM(D4:S4)</f>
        <v>34</v>
      </c>
    </row>
    <row r="5" spans="1:20" x14ac:dyDescent="0.25">
      <c r="A5">
        <v>107</v>
      </c>
      <c r="B5">
        <v>3</v>
      </c>
      <c r="C5" t="s">
        <v>16</v>
      </c>
    </row>
    <row r="6" spans="1:20" x14ac:dyDescent="0.25">
      <c r="A6">
        <v>109</v>
      </c>
      <c r="B6">
        <v>1</v>
      </c>
      <c r="C6" t="s">
        <v>16</v>
      </c>
      <c r="D6" s="11">
        <v>2</v>
      </c>
      <c r="E6" s="11">
        <v>2</v>
      </c>
      <c r="F6" s="11">
        <v>0</v>
      </c>
      <c r="G6" s="11">
        <v>0</v>
      </c>
      <c r="H6" s="11">
        <v>0</v>
      </c>
      <c r="I6" s="11">
        <v>2</v>
      </c>
      <c r="J6" s="11">
        <v>2</v>
      </c>
      <c r="K6" s="11">
        <v>2</v>
      </c>
      <c r="L6" s="11"/>
      <c r="M6" s="11"/>
      <c r="N6" s="11"/>
      <c r="O6" s="11"/>
      <c r="P6" s="11">
        <v>2</v>
      </c>
      <c r="Q6" s="11">
        <v>0</v>
      </c>
      <c r="R6" s="11">
        <v>0</v>
      </c>
      <c r="S6" s="11">
        <v>2</v>
      </c>
      <c r="T6">
        <f t="shared" ref="T6:T15" si="0">SUM(D6:S6)</f>
        <v>14</v>
      </c>
    </row>
    <row r="7" spans="1:20" x14ac:dyDescent="0.25">
      <c r="A7">
        <v>110</v>
      </c>
      <c r="B7">
        <v>6</v>
      </c>
      <c r="C7" t="s">
        <v>16</v>
      </c>
      <c r="D7" s="8">
        <v>1</v>
      </c>
      <c r="E7" s="8">
        <v>0</v>
      </c>
      <c r="F7" s="8">
        <v>1</v>
      </c>
      <c r="G7" s="8">
        <v>1</v>
      </c>
      <c r="H7" s="8">
        <v>1</v>
      </c>
      <c r="I7" s="8">
        <v>-2</v>
      </c>
      <c r="J7" s="8">
        <v>0</v>
      </c>
      <c r="K7" s="8">
        <v>0</v>
      </c>
      <c r="L7" s="8"/>
      <c r="M7" s="8"/>
      <c r="N7" s="8"/>
      <c r="O7" s="8"/>
      <c r="P7" s="8">
        <v>0</v>
      </c>
      <c r="Q7" s="8">
        <v>0</v>
      </c>
      <c r="R7" s="8">
        <v>0</v>
      </c>
      <c r="S7" s="8">
        <v>0</v>
      </c>
      <c r="T7">
        <f t="shared" si="0"/>
        <v>2</v>
      </c>
    </row>
    <row r="8" spans="1:20" x14ac:dyDescent="0.25">
      <c r="A8">
        <v>111</v>
      </c>
      <c r="B8">
        <v>1</v>
      </c>
      <c r="C8" t="s">
        <v>16</v>
      </c>
      <c r="D8" s="11">
        <v>1</v>
      </c>
      <c r="E8" s="11">
        <v>1</v>
      </c>
      <c r="F8" s="11">
        <v>1</v>
      </c>
      <c r="G8" s="11">
        <v>1</v>
      </c>
      <c r="H8" s="11">
        <v>1</v>
      </c>
      <c r="I8" s="11">
        <v>-1</v>
      </c>
      <c r="J8" s="11">
        <v>-1</v>
      </c>
      <c r="K8" s="11">
        <v>1</v>
      </c>
      <c r="L8" s="11"/>
      <c r="M8" s="11"/>
      <c r="N8" s="11"/>
      <c r="O8" s="11"/>
      <c r="P8" s="11">
        <v>1</v>
      </c>
      <c r="Q8" s="11">
        <v>-1</v>
      </c>
      <c r="R8" s="11">
        <v>1</v>
      </c>
      <c r="S8" s="11">
        <v>1</v>
      </c>
      <c r="T8">
        <f t="shared" si="0"/>
        <v>6</v>
      </c>
    </row>
    <row r="9" spans="1:20" x14ac:dyDescent="0.25">
      <c r="A9">
        <v>112</v>
      </c>
      <c r="B9">
        <v>3</v>
      </c>
      <c r="C9" t="s">
        <v>16</v>
      </c>
      <c r="D9" s="11">
        <v>1</v>
      </c>
      <c r="E9" s="11">
        <v>2</v>
      </c>
      <c r="F9" s="11">
        <v>4</v>
      </c>
      <c r="G9" s="11">
        <v>2</v>
      </c>
      <c r="H9" s="11">
        <v>2</v>
      </c>
      <c r="I9" s="11">
        <v>1</v>
      </c>
      <c r="J9" s="11">
        <v>3</v>
      </c>
      <c r="K9" s="11">
        <v>0</v>
      </c>
      <c r="L9" s="11"/>
      <c r="M9" s="11"/>
      <c r="N9" s="11"/>
      <c r="O9" s="11"/>
      <c r="P9" s="11">
        <v>2</v>
      </c>
      <c r="Q9" s="11">
        <v>2</v>
      </c>
      <c r="R9" s="11">
        <v>2</v>
      </c>
      <c r="S9" s="11">
        <v>2</v>
      </c>
      <c r="T9">
        <f t="shared" si="0"/>
        <v>23</v>
      </c>
    </row>
    <row r="10" spans="1:20" x14ac:dyDescent="0.25">
      <c r="A10">
        <v>115</v>
      </c>
      <c r="B10">
        <v>5</v>
      </c>
      <c r="C10" t="s">
        <v>5</v>
      </c>
      <c r="D10" s="11">
        <v>3</v>
      </c>
      <c r="E10" s="11">
        <v>1</v>
      </c>
      <c r="F10" s="11">
        <v>3</v>
      </c>
      <c r="G10" s="11">
        <v>3</v>
      </c>
      <c r="H10" s="11">
        <v>3</v>
      </c>
      <c r="I10" s="11">
        <v>3</v>
      </c>
      <c r="J10" s="11">
        <v>3</v>
      </c>
      <c r="K10" s="11">
        <v>2</v>
      </c>
      <c r="L10" s="11">
        <v>2</v>
      </c>
      <c r="M10" s="11">
        <v>3</v>
      </c>
      <c r="N10" s="11">
        <v>3</v>
      </c>
      <c r="O10" s="11">
        <v>3</v>
      </c>
      <c r="T10">
        <f t="shared" si="0"/>
        <v>32</v>
      </c>
    </row>
    <row r="11" spans="1:20" x14ac:dyDescent="0.25">
      <c r="A11">
        <v>117</v>
      </c>
      <c r="B11">
        <v>5</v>
      </c>
      <c r="C11" t="s">
        <v>5</v>
      </c>
      <c r="D11" s="11">
        <v>0</v>
      </c>
      <c r="E11" s="11">
        <v>-2</v>
      </c>
      <c r="F11" s="11">
        <v>2</v>
      </c>
      <c r="G11" s="11">
        <v>2</v>
      </c>
      <c r="H11" s="11">
        <v>2</v>
      </c>
      <c r="I11" s="11">
        <v>2</v>
      </c>
      <c r="J11" s="11">
        <v>2</v>
      </c>
      <c r="K11" s="11">
        <v>2</v>
      </c>
      <c r="L11" s="11">
        <v>2</v>
      </c>
      <c r="M11" s="11">
        <v>2</v>
      </c>
      <c r="N11" s="11">
        <v>1</v>
      </c>
      <c r="O11" s="11">
        <v>2</v>
      </c>
      <c r="T11">
        <f t="shared" si="0"/>
        <v>17</v>
      </c>
    </row>
    <row r="12" spans="1:20" x14ac:dyDescent="0.25">
      <c r="A12">
        <v>130</v>
      </c>
      <c r="B12">
        <v>3</v>
      </c>
      <c r="C12" t="s">
        <v>16</v>
      </c>
      <c r="D12" s="11">
        <v>2</v>
      </c>
      <c r="E12" s="11">
        <v>1</v>
      </c>
      <c r="F12" s="11">
        <v>3</v>
      </c>
      <c r="G12" s="11">
        <v>1</v>
      </c>
      <c r="H12" s="11">
        <v>3</v>
      </c>
      <c r="I12" s="11">
        <v>3</v>
      </c>
      <c r="J12" s="11">
        <v>4</v>
      </c>
      <c r="K12" s="11">
        <v>2</v>
      </c>
      <c r="L12" s="11">
        <v>0</v>
      </c>
      <c r="M12" s="11">
        <v>3</v>
      </c>
      <c r="N12" s="11">
        <v>3</v>
      </c>
      <c r="O12" s="11">
        <v>3</v>
      </c>
      <c r="T12">
        <f t="shared" si="0"/>
        <v>28</v>
      </c>
    </row>
    <row r="13" spans="1:20" x14ac:dyDescent="0.25">
      <c r="A13">
        <v>133</v>
      </c>
      <c r="B13">
        <v>1</v>
      </c>
      <c r="C13" t="s">
        <v>16</v>
      </c>
      <c r="D13" s="11">
        <v>2</v>
      </c>
      <c r="E13" s="11">
        <v>3</v>
      </c>
      <c r="F13" s="11">
        <v>4</v>
      </c>
      <c r="G13" s="11">
        <v>2</v>
      </c>
      <c r="H13" s="11">
        <v>2</v>
      </c>
      <c r="I13" s="11">
        <v>2</v>
      </c>
      <c r="J13" s="11">
        <v>3</v>
      </c>
      <c r="K13" s="11">
        <v>2</v>
      </c>
      <c r="L13" s="11">
        <v>1</v>
      </c>
      <c r="M13" s="11">
        <v>2</v>
      </c>
      <c r="N13" s="11">
        <v>3</v>
      </c>
      <c r="O13" s="11">
        <v>2</v>
      </c>
      <c r="T13">
        <f t="shared" si="0"/>
        <v>28</v>
      </c>
    </row>
    <row r="14" spans="1:20" x14ac:dyDescent="0.25">
      <c r="A14">
        <v>134</v>
      </c>
      <c r="B14">
        <v>2</v>
      </c>
      <c r="C14" t="s">
        <v>5</v>
      </c>
      <c r="D14" s="11">
        <v>1</v>
      </c>
      <c r="E14" s="11">
        <v>2</v>
      </c>
      <c r="F14" s="11">
        <v>3</v>
      </c>
      <c r="G14" s="11">
        <v>1</v>
      </c>
      <c r="H14" s="11">
        <v>2</v>
      </c>
      <c r="I14" s="11">
        <v>2</v>
      </c>
      <c r="J14" s="11">
        <v>0</v>
      </c>
      <c r="K14" s="11">
        <v>-2</v>
      </c>
      <c r="L14" s="11">
        <v>1</v>
      </c>
      <c r="M14" s="11">
        <v>1</v>
      </c>
      <c r="N14" s="11">
        <v>2</v>
      </c>
      <c r="O14" s="11">
        <v>1</v>
      </c>
      <c r="T14">
        <f t="shared" si="0"/>
        <v>14</v>
      </c>
    </row>
    <row r="15" spans="1:20" x14ac:dyDescent="0.25">
      <c r="A15">
        <v>135</v>
      </c>
      <c r="B15">
        <v>1</v>
      </c>
      <c r="C15" t="s">
        <v>16</v>
      </c>
      <c r="D15" s="11">
        <v>0</v>
      </c>
      <c r="E15" s="11">
        <v>3</v>
      </c>
      <c r="F15" s="11">
        <v>2</v>
      </c>
      <c r="G15" s="11">
        <v>1</v>
      </c>
      <c r="H15" s="11">
        <v>4</v>
      </c>
      <c r="I15" s="11">
        <v>3</v>
      </c>
      <c r="J15" s="11">
        <v>4</v>
      </c>
      <c r="K15" s="11">
        <v>2</v>
      </c>
      <c r="L15" s="11">
        <v>2</v>
      </c>
      <c r="M15" s="11">
        <v>4</v>
      </c>
      <c r="N15" s="11">
        <v>0</v>
      </c>
      <c r="O15" s="11">
        <v>1</v>
      </c>
      <c r="T15">
        <f t="shared" si="0"/>
        <v>26</v>
      </c>
    </row>
    <row r="16" spans="1:20" x14ac:dyDescent="0.25">
      <c r="A16">
        <v>136</v>
      </c>
      <c r="B16">
        <v>1</v>
      </c>
      <c r="C16" t="s">
        <v>16</v>
      </c>
      <c r="D16" s="11">
        <v>0</v>
      </c>
      <c r="E16" s="11">
        <v>3</v>
      </c>
      <c r="F16" s="11">
        <v>2</v>
      </c>
      <c r="G16" s="11">
        <v>1</v>
      </c>
      <c r="H16" s="11">
        <v>4</v>
      </c>
      <c r="I16" s="11">
        <v>3</v>
      </c>
      <c r="J16" s="11">
        <v>4</v>
      </c>
      <c r="K16" s="11">
        <v>2</v>
      </c>
      <c r="L16" s="11">
        <v>2</v>
      </c>
      <c r="M16" s="11">
        <v>4</v>
      </c>
      <c r="N16" s="11">
        <v>0</v>
      </c>
      <c r="O16" s="11">
        <v>1</v>
      </c>
      <c r="T16">
        <v>36</v>
      </c>
    </row>
    <row r="17" spans="1:20" x14ac:dyDescent="0.25">
      <c r="A17">
        <v>137</v>
      </c>
      <c r="B17">
        <v>2</v>
      </c>
      <c r="C17" t="s">
        <v>5</v>
      </c>
      <c r="T17">
        <v>4</v>
      </c>
    </row>
    <row r="18" spans="1:20" x14ac:dyDescent="0.25">
      <c r="A18">
        <v>138</v>
      </c>
      <c r="B18">
        <v>1</v>
      </c>
      <c r="C18" t="s">
        <v>16</v>
      </c>
      <c r="D18" s="11">
        <v>2</v>
      </c>
      <c r="E18" s="11">
        <v>3</v>
      </c>
      <c r="F18" s="11">
        <v>3</v>
      </c>
      <c r="G18" s="11">
        <v>1</v>
      </c>
      <c r="H18" s="11">
        <v>3</v>
      </c>
      <c r="I18" s="11">
        <v>3</v>
      </c>
      <c r="J18" s="11">
        <v>3</v>
      </c>
      <c r="K18" s="11">
        <v>2</v>
      </c>
      <c r="L18" s="11">
        <v>1</v>
      </c>
      <c r="M18" s="11">
        <v>3</v>
      </c>
      <c r="N18" s="11">
        <v>3</v>
      </c>
      <c r="O18" s="11">
        <v>-1</v>
      </c>
      <c r="T18">
        <f>SUM(D18:S18)</f>
        <v>26</v>
      </c>
    </row>
    <row r="19" spans="1:20" x14ac:dyDescent="0.25">
      <c r="A19">
        <v>142</v>
      </c>
      <c r="B19">
        <v>1</v>
      </c>
      <c r="C19" t="s">
        <v>16</v>
      </c>
      <c r="D19" s="11">
        <v>3</v>
      </c>
      <c r="E19" s="11">
        <v>3</v>
      </c>
      <c r="F19" s="11">
        <v>2</v>
      </c>
      <c r="G19" s="11">
        <v>2</v>
      </c>
      <c r="H19" s="11">
        <v>3</v>
      </c>
      <c r="I19" s="11">
        <v>3</v>
      </c>
      <c r="J19" s="11">
        <v>4</v>
      </c>
      <c r="K19" s="11">
        <v>3</v>
      </c>
      <c r="L19" s="11">
        <v>2</v>
      </c>
      <c r="M19" s="11">
        <v>3</v>
      </c>
      <c r="N19" s="11">
        <v>3</v>
      </c>
      <c r="O19" s="11">
        <v>2</v>
      </c>
      <c r="T19">
        <f>SUM(D19:S19)</f>
        <v>33</v>
      </c>
    </row>
    <row r="20" spans="1:20" x14ac:dyDescent="0.25">
      <c r="A20">
        <v>143</v>
      </c>
      <c r="B20">
        <v>3</v>
      </c>
      <c r="C20" t="s">
        <v>16</v>
      </c>
      <c r="D20" s="11">
        <v>1</v>
      </c>
      <c r="E20" s="11">
        <v>2</v>
      </c>
      <c r="F20" s="11">
        <v>4</v>
      </c>
      <c r="G20" s="11">
        <v>1</v>
      </c>
      <c r="H20" s="11">
        <v>1</v>
      </c>
      <c r="I20" s="11">
        <v>3</v>
      </c>
      <c r="J20" s="11">
        <v>3</v>
      </c>
      <c r="K20" s="11">
        <v>0</v>
      </c>
      <c r="L20" s="11">
        <v>0</v>
      </c>
      <c r="M20" s="11">
        <v>1</v>
      </c>
      <c r="N20" s="11">
        <v>1</v>
      </c>
      <c r="O20" s="11">
        <v>2</v>
      </c>
      <c r="T20">
        <f>SUM(D20:S20)</f>
        <v>19</v>
      </c>
    </row>
    <row r="21" spans="1:20" x14ac:dyDescent="0.25">
      <c r="A21">
        <v>144</v>
      </c>
      <c r="B21">
        <v>1</v>
      </c>
      <c r="C21" t="s">
        <v>16</v>
      </c>
      <c r="T21">
        <v>14</v>
      </c>
    </row>
    <row r="22" spans="1:20" x14ac:dyDescent="0.25">
      <c r="A22">
        <v>146</v>
      </c>
      <c r="B22">
        <v>3</v>
      </c>
      <c r="C22" t="s">
        <v>16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/>
      <c r="M22" s="11"/>
      <c r="N22" s="11"/>
      <c r="O22" s="11"/>
      <c r="P22" s="11">
        <v>2</v>
      </c>
      <c r="Q22" s="11">
        <v>2</v>
      </c>
      <c r="R22" s="11">
        <v>0</v>
      </c>
      <c r="S22" s="11">
        <v>0</v>
      </c>
      <c r="T22">
        <f>SUM(D22:S22)</f>
        <v>4</v>
      </c>
    </row>
    <row r="23" spans="1:20" x14ac:dyDescent="0.25">
      <c r="A23">
        <v>147</v>
      </c>
      <c r="B23">
        <v>5</v>
      </c>
      <c r="C23" t="s">
        <v>5</v>
      </c>
      <c r="D23" s="11">
        <v>1</v>
      </c>
      <c r="E23" s="11">
        <v>2</v>
      </c>
      <c r="F23" s="11">
        <v>3</v>
      </c>
      <c r="G23" s="11">
        <v>1</v>
      </c>
      <c r="H23" s="11">
        <v>3</v>
      </c>
      <c r="I23" s="11">
        <v>2</v>
      </c>
      <c r="J23" s="11">
        <v>3</v>
      </c>
      <c r="K23" s="11">
        <v>3</v>
      </c>
      <c r="L23" s="11">
        <v>4</v>
      </c>
      <c r="M23" s="11">
        <v>3</v>
      </c>
      <c r="N23" s="11">
        <v>2</v>
      </c>
      <c r="O23" s="11">
        <v>3</v>
      </c>
      <c r="T23">
        <f>SUM(D23:S23)</f>
        <v>30</v>
      </c>
    </row>
    <row r="24" spans="1:20" x14ac:dyDescent="0.25">
      <c r="A24">
        <v>149</v>
      </c>
      <c r="B24">
        <v>6</v>
      </c>
      <c r="C24" t="s">
        <v>16</v>
      </c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</row>
    <row r="25" spans="1:20" x14ac:dyDescent="0.25">
      <c r="A25">
        <v>150</v>
      </c>
      <c r="B25">
        <v>1</v>
      </c>
      <c r="C25" t="s">
        <v>16</v>
      </c>
      <c r="D25" s="11">
        <v>0</v>
      </c>
      <c r="E25" s="11">
        <v>2</v>
      </c>
      <c r="F25" s="11">
        <v>3</v>
      </c>
      <c r="G25" s="11">
        <v>0</v>
      </c>
      <c r="H25" s="11">
        <v>2</v>
      </c>
      <c r="I25" s="11">
        <v>2</v>
      </c>
      <c r="J25" s="11">
        <v>3</v>
      </c>
      <c r="K25" s="11">
        <v>2</v>
      </c>
      <c r="L25" s="11">
        <v>1</v>
      </c>
      <c r="M25" s="11">
        <v>2</v>
      </c>
      <c r="N25" s="11">
        <v>2</v>
      </c>
      <c r="O25" s="11">
        <v>2</v>
      </c>
      <c r="T25">
        <f>SUM(D25:S25)</f>
        <v>21</v>
      </c>
    </row>
    <row r="26" spans="1:20" x14ac:dyDescent="0.25">
      <c r="A26">
        <v>151</v>
      </c>
      <c r="B26">
        <v>3</v>
      </c>
      <c r="C26" t="s">
        <v>16</v>
      </c>
    </row>
    <row r="27" spans="1:20" x14ac:dyDescent="0.25">
      <c r="A27">
        <v>153</v>
      </c>
      <c r="B27">
        <v>6</v>
      </c>
      <c r="C27" t="s">
        <v>16</v>
      </c>
      <c r="D27" s="8">
        <v>0</v>
      </c>
      <c r="E27" s="8">
        <v>3</v>
      </c>
      <c r="F27" s="8">
        <v>1</v>
      </c>
      <c r="G27" s="8">
        <v>2</v>
      </c>
      <c r="H27" s="8">
        <v>-2</v>
      </c>
      <c r="I27" s="8">
        <v>3</v>
      </c>
      <c r="J27" s="8">
        <v>-1</v>
      </c>
      <c r="K27" s="8">
        <v>-1</v>
      </c>
      <c r="L27" s="8">
        <v>1</v>
      </c>
      <c r="M27" s="8">
        <v>1</v>
      </c>
      <c r="N27" s="8">
        <v>2</v>
      </c>
      <c r="O27" s="8">
        <v>-1</v>
      </c>
      <c r="P27" s="12"/>
      <c r="Q27" s="12"/>
      <c r="R27" s="12"/>
      <c r="S27" s="12"/>
      <c r="T27">
        <f>SUM(D27:O27)</f>
        <v>8</v>
      </c>
    </row>
    <row r="28" spans="1:20" x14ac:dyDescent="0.25">
      <c r="A28">
        <v>155</v>
      </c>
      <c r="B28">
        <v>6</v>
      </c>
      <c r="C28" t="s">
        <v>16</v>
      </c>
    </row>
    <row r="29" spans="1:20" x14ac:dyDescent="0.25">
      <c r="A29">
        <v>157</v>
      </c>
      <c r="B29">
        <v>2</v>
      </c>
      <c r="C29" t="s">
        <v>5</v>
      </c>
      <c r="D29" s="11">
        <v>2</v>
      </c>
      <c r="E29" s="11">
        <v>0</v>
      </c>
      <c r="F29" s="11">
        <v>2</v>
      </c>
      <c r="G29" s="11">
        <v>0</v>
      </c>
      <c r="H29" s="11">
        <v>2</v>
      </c>
      <c r="I29" s="11">
        <v>3</v>
      </c>
      <c r="J29" s="11">
        <v>3</v>
      </c>
      <c r="K29" s="11">
        <v>2</v>
      </c>
      <c r="L29" s="11">
        <v>1</v>
      </c>
      <c r="M29" s="11">
        <v>2</v>
      </c>
      <c r="N29" s="11">
        <v>2</v>
      </c>
      <c r="O29" s="11">
        <v>3</v>
      </c>
      <c r="T29">
        <f t="shared" ref="T29:T36" si="1">SUM(D29:S29)</f>
        <v>22</v>
      </c>
    </row>
    <row r="30" spans="1:20" x14ac:dyDescent="0.25">
      <c r="A30">
        <v>158</v>
      </c>
      <c r="B30">
        <v>2</v>
      </c>
      <c r="C30" t="s">
        <v>5</v>
      </c>
      <c r="D30" s="11">
        <v>2</v>
      </c>
      <c r="E30" s="11">
        <v>2</v>
      </c>
      <c r="F30" s="11">
        <v>2</v>
      </c>
      <c r="G30" s="11">
        <v>3</v>
      </c>
      <c r="H30" s="11">
        <v>2</v>
      </c>
      <c r="I30" s="11">
        <v>2</v>
      </c>
      <c r="J30" s="11">
        <v>3</v>
      </c>
      <c r="K30" s="11">
        <v>2</v>
      </c>
      <c r="L30" s="11">
        <v>3</v>
      </c>
      <c r="M30" s="11">
        <v>2</v>
      </c>
      <c r="N30" s="11">
        <v>2</v>
      </c>
      <c r="O30" s="11">
        <v>2</v>
      </c>
      <c r="T30">
        <f t="shared" si="1"/>
        <v>27</v>
      </c>
    </row>
    <row r="31" spans="1:20" x14ac:dyDescent="0.25">
      <c r="A31">
        <v>159</v>
      </c>
      <c r="B31">
        <v>2</v>
      </c>
      <c r="C31" t="s">
        <v>5</v>
      </c>
      <c r="D31" s="11">
        <v>0</v>
      </c>
      <c r="E31" s="11">
        <v>2</v>
      </c>
      <c r="F31" s="11">
        <v>2</v>
      </c>
      <c r="G31" s="11">
        <v>0</v>
      </c>
      <c r="H31" s="11">
        <v>0</v>
      </c>
      <c r="I31" s="11">
        <v>1</v>
      </c>
      <c r="J31" s="11">
        <v>-1</v>
      </c>
      <c r="K31" s="11">
        <v>1</v>
      </c>
      <c r="L31" s="11">
        <v>2</v>
      </c>
      <c r="M31" s="11">
        <v>-2</v>
      </c>
      <c r="N31" s="11">
        <v>1</v>
      </c>
      <c r="O31" s="11">
        <v>1</v>
      </c>
      <c r="T31">
        <f t="shared" si="1"/>
        <v>7</v>
      </c>
    </row>
    <row r="32" spans="1:20" x14ac:dyDescent="0.25">
      <c r="A32">
        <v>160</v>
      </c>
      <c r="B32">
        <v>2</v>
      </c>
      <c r="C32" t="s">
        <v>5</v>
      </c>
      <c r="D32" s="11">
        <v>2</v>
      </c>
      <c r="E32" s="11">
        <v>2</v>
      </c>
      <c r="F32" s="11">
        <v>3</v>
      </c>
      <c r="G32" s="11">
        <v>2</v>
      </c>
      <c r="H32" s="11">
        <v>3</v>
      </c>
      <c r="I32" s="11">
        <v>2</v>
      </c>
      <c r="J32" s="11">
        <v>2</v>
      </c>
      <c r="K32" s="11">
        <v>2</v>
      </c>
      <c r="L32" s="11">
        <v>1</v>
      </c>
      <c r="M32" s="11">
        <v>2</v>
      </c>
      <c r="N32" s="11">
        <v>2</v>
      </c>
      <c r="O32" s="11">
        <v>2</v>
      </c>
      <c r="T32">
        <f t="shared" si="1"/>
        <v>25</v>
      </c>
    </row>
    <row r="33" spans="1:20" x14ac:dyDescent="0.25">
      <c r="A33">
        <v>161</v>
      </c>
      <c r="B33">
        <v>2</v>
      </c>
      <c r="C33" t="s">
        <v>5</v>
      </c>
      <c r="D33" s="11">
        <v>0</v>
      </c>
      <c r="E33" s="11">
        <v>0</v>
      </c>
      <c r="F33" s="11">
        <v>3</v>
      </c>
      <c r="G33" s="11">
        <v>3</v>
      </c>
      <c r="H33" s="11">
        <v>0</v>
      </c>
      <c r="I33" s="11">
        <v>3</v>
      </c>
      <c r="J33" s="11">
        <v>4</v>
      </c>
      <c r="K33" s="11">
        <v>1</v>
      </c>
      <c r="L33" s="11"/>
      <c r="M33" s="11"/>
      <c r="N33" s="11"/>
      <c r="O33" s="11"/>
      <c r="P33" s="11">
        <v>2</v>
      </c>
      <c r="Q33" s="11">
        <v>2</v>
      </c>
      <c r="R33" s="11">
        <v>2</v>
      </c>
      <c r="S33" s="11">
        <v>2</v>
      </c>
      <c r="T33">
        <f>SUM(D33:S33)</f>
        <v>22</v>
      </c>
    </row>
    <row r="34" spans="1:20" x14ac:dyDescent="0.25">
      <c r="A34">
        <v>163</v>
      </c>
      <c r="B34">
        <v>2</v>
      </c>
      <c r="C34" t="s">
        <v>5</v>
      </c>
      <c r="D34" s="11">
        <v>1</v>
      </c>
      <c r="E34" s="11">
        <v>2</v>
      </c>
      <c r="F34" s="11">
        <v>3</v>
      </c>
      <c r="G34" s="11">
        <v>1</v>
      </c>
      <c r="H34" s="11">
        <v>0</v>
      </c>
      <c r="I34" s="11">
        <v>3</v>
      </c>
      <c r="J34" s="11">
        <v>3</v>
      </c>
      <c r="K34" s="11">
        <v>3</v>
      </c>
      <c r="L34" s="11">
        <v>3</v>
      </c>
      <c r="M34" s="11">
        <v>3</v>
      </c>
      <c r="N34" s="11">
        <v>2</v>
      </c>
      <c r="O34" s="11">
        <v>3</v>
      </c>
      <c r="T34">
        <f t="shared" si="1"/>
        <v>27</v>
      </c>
    </row>
    <row r="35" spans="1:20" x14ac:dyDescent="0.25">
      <c r="A35">
        <v>164</v>
      </c>
      <c r="B35">
        <v>5</v>
      </c>
      <c r="C35" t="s">
        <v>5</v>
      </c>
      <c r="D35" s="11">
        <v>0</v>
      </c>
      <c r="E35" s="11">
        <v>0</v>
      </c>
      <c r="F35" s="11">
        <v>2</v>
      </c>
      <c r="G35" s="11">
        <v>2</v>
      </c>
      <c r="H35" s="11">
        <v>0</v>
      </c>
      <c r="I35" s="11">
        <v>0</v>
      </c>
      <c r="J35" s="11">
        <v>0</v>
      </c>
      <c r="K35" s="11">
        <v>2</v>
      </c>
      <c r="L35" s="11"/>
      <c r="M35" s="11"/>
      <c r="N35" s="11"/>
      <c r="O35" s="11"/>
      <c r="P35" s="11">
        <v>2</v>
      </c>
      <c r="Q35" s="11">
        <v>1</v>
      </c>
      <c r="R35" s="11">
        <v>0</v>
      </c>
      <c r="S35" s="11">
        <v>3</v>
      </c>
      <c r="T35">
        <f>SUM(D35:S35)</f>
        <v>12</v>
      </c>
    </row>
    <row r="36" spans="1:20" x14ac:dyDescent="0.25">
      <c r="A36">
        <v>168</v>
      </c>
      <c r="B36">
        <v>3</v>
      </c>
      <c r="C36" t="s">
        <v>16</v>
      </c>
      <c r="D36" s="11">
        <v>2</v>
      </c>
      <c r="E36" s="11">
        <v>2</v>
      </c>
      <c r="F36" s="11">
        <v>2</v>
      </c>
      <c r="G36" s="11">
        <v>2</v>
      </c>
      <c r="H36" s="11">
        <v>2</v>
      </c>
      <c r="I36" s="11">
        <v>2</v>
      </c>
      <c r="J36" s="11">
        <v>3</v>
      </c>
      <c r="K36" s="11">
        <v>2</v>
      </c>
      <c r="L36" s="11">
        <v>1</v>
      </c>
      <c r="M36" s="11">
        <v>3</v>
      </c>
      <c r="N36" s="11">
        <v>2</v>
      </c>
      <c r="O36" s="11">
        <v>2</v>
      </c>
      <c r="T36">
        <f t="shared" si="1"/>
        <v>25</v>
      </c>
    </row>
    <row r="37" spans="1:20" x14ac:dyDescent="0.25">
      <c r="A37">
        <v>170</v>
      </c>
      <c r="B37">
        <v>4</v>
      </c>
      <c r="C37" t="s">
        <v>5</v>
      </c>
    </row>
    <row r="38" spans="1:20" x14ac:dyDescent="0.25">
      <c r="A38">
        <v>171</v>
      </c>
      <c r="B38">
        <v>4</v>
      </c>
      <c r="C38" t="s">
        <v>5</v>
      </c>
      <c r="D38" s="11">
        <v>1</v>
      </c>
      <c r="E38" s="11">
        <v>0</v>
      </c>
      <c r="F38" s="11">
        <v>-1</v>
      </c>
      <c r="G38" s="11">
        <v>0</v>
      </c>
      <c r="H38" s="11">
        <v>0</v>
      </c>
      <c r="I38" s="11">
        <v>0</v>
      </c>
      <c r="J38" s="11">
        <v>-1</v>
      </c>
      <c r="K38" s="11">
        <v>0</v>
      </c>
      <c r="L38" s="11"/>
      <c r="M38" s="11"/>
      <c r="N38" s="11"/>
      <c r="O38" s="11"/>
      <c r="P38" s="11">
        <v>1</v>
      </c>
      <c r="Q38" s="11">
        <v>0</v>
      </c>
      <c r="R38" s="11">
        <v>1</v>
      </c>
      <c r="S38" s="11">
        <v>1</v>
      </c>
      <c r="T38">
        <f>SUM(D38:S38)</f>
        <v>2</v>
      </c>
    </row>
    <row r="39" spans="1:20" x14ac:dyDescent="0.25">
      <c r="A39">
        <v>172</v>
      </c>
      <c r="B39">
        <v>4</v>
      </c>
      <c r="C39" t="s">
        <v>5</v>
      </c>
    </row>
    <row r="40" spans="1:20" x14ac:dyDescent="0.25">
      <c r="A40">
        <v>173</v>
      </c>
      <c r="B40">
        <v>4</v>
      </c>
      <c r="C40" t="s">
        <v>5</v>
      </c>
      <c r="D40" s="11">
        <v>1</v>
      </c>
      <c r="E40" s="11">
        <v>-1</v>
      </c>
      <c r="F40" s="11">
        <v>2</v>
      </c>
      <c r="G40" s="11">
        <v>2</v>
      </c>
      <c r="H40" s="11">
        <v>-1</v>
      </c>
      <c r="I40" s="11">
        <v>-1</v>
      </c>
      <c r="J40" s="11">
        <v>2</v>
      </c>
      <c r="K40" s="11">
        <v>-1</v>
      </c>
      <c r="L40" s="11">
        <v>1</v>
      </c>
      <c r="M40" s="11">
        <v>2</v>
      </c>
      <c r="N40" s="11">
        <v>1</v>
      </c>
      <c r="O40" s="11">
        <v>0</v>
      </c>
      <c r="T40">
        <f>SUM(D40:S40)</f>
        <v>7</v>
      </c>
    </row>
    <row r="41" spans="1:20" x14ac:dyDescent="0.25">
      <c r="A41">
        <v>174</v>
      </c>
      <c r="B41">
        <v>4</v>
      </c>
      <c r="C41" t="s">
        <v>5</v>
      </c>
    </row>
    <row r="42" spans="1:20" x14ac:dyDescent="0.25">
      <c r="A42">
        <v>175</v>
      </c>
      <c r="B42">
        <v>4</v>
      </c>
      <c r="C42" t="s">
        <v>5</v>
      </c>
    </row>
    <row r="43" spans="1:20" x14ac:dyDescent="0.25">
      <c r="C43" t="s">
        <v>6</v>
      </c>
      <c r="D43">
        <f>AVERAGE(D2:D42)</f>
        <v>1.096774193548387</v>
      </c>
      <c r="E43">
        <f t="shared" ref="E43:S43" si="2">AVERAGE(E2:E42)</f>
        <v>1.4838709677419355</v>
      </c>
      <c r="F43">
        <f t="shared" si="2"/>
        <v>2.3225806451612905</v>
      </c>
      <c r="G43">
        <f t="shared" si="2"/>
        <v>1.3548387096774193</v>
      </c>
      <c r="H43">
        <f t="shared" si="2"/>
        <v>1.5161290322580645</v>
      </c>
      <c r="I43">
        <f t="shared" si="2"/>
        <v>1.8709677419354838</v>
      </c>
      <c r="J43">
        <f t="shared" si="2"/>
        <v>2.161290322580645</v>
      </c>
      <c r="K43">
        <f t="shared" si="2"/>
        <v>1.3870967741935485</v>
      </c>
      <c r="L43">
        <f t="shared" si="2"/>
        <v>1.6521739130434783</v>
      </c>
      <c r="M43">
        <f t="shared" si="2"/>
        <v>2.1739130434782608</v>
      </c>
      <c r="N43">
        <f t="shared" si="2"/>
        <v>1.9565217391304348</v>
      </c>
      <c r="O43">
        <f t="shared" si="2"/>
        <v>1.6521739130434783</v>
      </c>
      <c r="P43">
        <f t="shared" si="2"/>
        <v>1.5</v>
      </c>
      <c r="Q43">
        <f t="shared" si="2"/>
        <v>0.75</v>
      </c>
      <c r="R43">
        <f t="shared" si="2"/>
        <v>0.75</v>
      </c>
      <c r="S43">
        <f t="shared" si="2"/>
        <v>1.375</v>
      </c>
    </row>
    <row r="44" spans="1:20" x14ac:dyDescent="0.25">
      <c r="C44" t="s">
        <v>5</v>
      </c>
      <c r="D44">
        <f>AVERAGEIF($C$2:$C$42, "CAI", D2:D42)</f>
        <v>1.2142857142857142</v>
      </c>
      <c r="E44">
        <f t="shared" ref="E44:S44" si="3">AVERAGEIF($C$2:$C$42, "CAI", E2:E42)</f>
        <v>0.8571428571428571</v>
      </c>
      <c r="F44">
        <f t="shared" si="3"/>
        <v>2.2857142857142856</v>
      </c>
      <c r="G44">
        <f t="shared" si="3"/>
        <v>1.4285714285714286</v>
      </c>
      <c r="H44">
        <f t="shared" si="3"/>
        <v>1.1428571428571428</v>
      </c>
      <c r="I44">
        <f t="shared" si="3"/>
        <v>1.6428571428571428</v>
      </c>
      <c r="J44">
        <f t="shared" si="3"/>
        <v>1.8571428571428572</v>
      </c>
      <c r="K44">
        <f t="shared" si="3"/>
        <v>1.2857142857142858</v>
      </c>
      <c r="L44">
        <f t="shared" si="3"/>
        <v>2.1818181818181817</v>
      </c>
      <c r="M44">
        <f t="shared" si="3"/>
        <v>1.8181818181818181</v>
      </c>
      <c r="N44">
        <f t="shared" si="3"/>
        <v>1.9090909090909092</v>
      </c>
      <c r="O44">
        <f t="shared" si="3"/>
        <v>1.9090909090909092</v>
      </c>
      <c r="P44">
        <f t="shared" si="3"/>
        <v>1.6666666666666667</v>
      </c>
      <c r="Q44">
        <f t="shared" si="3"/>
        <v>1</v>
      </c>
      <c r="R44">
        <f t="shared" si="3"/>
        <v>1</v>
      </c>
      <c r="S44">
        <f t="shared" si="3"/>
        <v>2</v>
      </c>
    </row>
    <row r="45" spans="1:20" x14ac:dyDescent="0.25">
      <c r="C45" t="s">
        <v>16</v>
      </c>
      <c r="D45">
        <f>AVERAGEIF($C$2:$C$42, "Blended", D2:D42)</f>
        <v>1</v>
      </c>
      <c r="E45">
        <f t="shared" ref="E45:S45" si="4">AVERAGEIF($C$2:$C$42, "Blended", E2:E42)</f>
        <v>2</v>
      </c>
      <c r="F45">
        <f t="shared" si="4"/>
        <v>2.3529411764705883</v>
      </c>
      <c r="G45">
        <f t="shared" si="4"/>
        <v>1.2941176470588236</v>
      </c>
      <c r="H45">
        <f t="shared" si="4"/>
        <v>1.8235294117647058</v>
      </c>
      <c r="I45">
        <f t="shared" si="4"/>
        <v>2.0588235294117645</v>
      </c>
      <c r="J45">
        <f t="shared" si="4"/>
        <v>2.4117647058823528</v>
      </c>
      <c r="K45">
        <f t="shared" si="4"/>
        <v>1.4705882352941178</v>
      </c>
      <c r="L45">
        <f t="shared" si="4"/>
        <v>1.1666666666666667</v>
      </c>
      <c r="M45">
        <f t="shared" si="4"/>
        <v>2.5</v>
      </c>
      <c r="N45">
        <f t="shared" si="4"/>
        <v>2</v>
      </c>
      <c r="O45">
        <f t="shared" si="4"/>
        <v>1.4166666666666667</v>
      </c>
      <c r="P45">
        <f t="shared" si="4"/>
        <v>1.4</v>
      </c>
      <c r="Q45">
        <f t="shared" si="4"/>
        <v>0.6</v>
      </c>
      <c r="R45">
        <f t="shared" si="4"/>
        <v>0.6</v>
      </c>
      <c r="S45">
        <f t="shared" si="4"/>
        <v>1</v>
      </c>
    </row>
    <row r="47" spans="1:20" x14ac:dyDescent="0.25">
      <c r="C47">
        <f>COUNT($C$2:$C$37, "CAI", D2:D42)</f>
        <v>31</v>
      </c>
    </row>
  </sheetData>
  <sortState xmlns:xlrd2="http://schemas.microsoft.com/office/spreadsheetml/2017/richdata2" ref="A2:T42">
    <sortCondition ref="A2:A42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650F5-7CE2-4999-A077-5E3DCACE4B0C}">
  <dimension ref="A1:T45"/>
  <sheetViews>
    <sheetView tabSelected="1" zoomScale="82" zoomScaleNormal="82" workbookViewId="0">
      <selection activeCell="P41" sqref="P41"/>
    </sheetView>
  </sheetViews>
  <sheetFormatPr defaultRowHeight="15" x14ac:dyDescent="0.25"/>
  <cols>
    <col min="2" max="3" width="9.140625" customWidth="1"/>
  </cols>
  <sheetData>
    <row r="1" spans="1:20" s="1" customFormat="1" x14ac:dyDescent="0.25">
      <c r="A1" s="1" t="s">
        <v>0</v>
      </c>
      <c r="B1" s="1" t="s">
        <v>1</v>
      </c>
      <c r="C1" s="1" t="s">
        <v>2</v>
      </c>
      <c r="D1" s="1" t="s">
        <v>19</v>
      </c>
      <c r="E1" s="1" t="s">
        <v>20</v>
      </c>
      <c r="F1" s="1" t="s">
        <v>21</v>
      </c>
      <c r="G1" s="1" t="s">
        <v>22</v>
      </c>
      <c r="H1" s="1" t="s">
        <v>23</v>
      </c>
      <c r="I1" s="1" t="s">
        <v>24</v>
      </c>
      <c r="J1" s="1" t="s">
        <v>25</v>
      </c>
      <c r="K1" s="1" t="s">
        <v>26</v>
      </c>
      <c r="L1" s="1" t="s">
        <v>27</v>
      </c>
      <c r="M1" s="1" t="s">
        <v>28</v>
      </c>
      <c r="N1" s="1" t="s">
        <v>29</v>
      </c>
      <c r="O1" s="1" t="s">
        <v>30</v>
      </c>
      <c r="P1" s="1" t="s">
        <v>31</v>
      </c>
      <c r="Q1" s="1" t="s">
        <v>32</v>
      </c>
      <c r="R1" s="1" t="s">
        <v>33</v>
      </c>
      <c r="S1" s="1" t="s">
        <v>34</v>
      </c>
      <c r="T1" s="1" t="s">
        <v>3</v>
      </c>
    </row>
    <row r="2" spans="1:20" x14ac:dyDescent="0.25">
      <c r="A2">
        <v>103</v>
      </c>
      <c r="B2">
        <v>3</v>
      </c>
      <c r="C2" t="s">
        <v>16</v>
      </c>
      <c r="D2" s="11">
        <v>0</v>
      </c>
      <c r="E2" s="11">
        <v>3</v>
      </c>
      <c r="F2" s="11">
        <v>4</v>
      </c>
      <c r="G2" s="11">
        <v>-1</v>
      </c>
      <c r="H2" s="11">
        <v>2</v>
      </c>
      <c r="I2" s="11">
        <v>4</v>
      </c>
      <c r="J2" s="11">
        <v>3</v>
      </c>
      <c r="K2" s="11">
        <v>2</v>
      </c>
      <c r="L2" s="11">
        <v>1</v>
      </c>
      <c r="M2" s="11">
        <v>2</v>
      </c>
      <c r="N2" s="11">
        <v>1</v>
      </c>
      <c r="O2" s="11">
        <v>4</v>
      </c>
      <c r="T2">
        <f>SUM(D2:S2)</f>
        <v>25</v>
      </c>
    </row>
    <row r="3" spans="1:20" x14ac:dyDescent="0.25">
      <c r="A3">
        <v>104</v>
      </c>
      <c r="B3">
        <v>5</v>
      </c>
      <c r="C3" t="s">
        <v>5</v>
      </c>
      <c r="D3" s="11">
        <v>3</v>
      </c>
      <c r="E3" s="11">
        <v>0</v>
      </c>
      <c r="F3" s="11">
        <v>3</v>
      </c>
      <c r="G3" s="11">
        <v>1</v>
      </c>
      <c r="H3" s="11">
        <v>4</v>
      </c>
      <c r="I3" s="11">
        <v>3</v>
      </c>
      <c r="J3" s="11">
        <v>4</v>
      </c>
      <c r="K3" s="11">
        <v>1</v>
      </c>
      <c r="L3" s="11">
        <v>3</v>
      </c>
      <c r="M3" s="11">
        <v>1</v>
      </c>
      <c r="N3" s="11">
        <v>4</v>
      </c>
      <c r="O3" s="11">
        <v>2</v>
      </c>
      <c r="T3">
        <f t="shared" ref="T3:T40" si="0">SUM(D3:S3)</f>
        <v>29</v>
      </c>
    </row>
    <row r="4" spans="1:20" x14ac:dyDescent="0.25">
      <c r="A4">
        <v>105</v>
      </c>
      <c r="B4">
        <v>1</v>
      </c>
      <c r="C4" t="s">
        <v>16</v>
      </c>
      <c r="D4" s="11">
        <v>2</v>
      </c>
      <c r="E4" s="11">
        <v>2</v>
      </c>
      <c r="F4" s="11">
        <v>4</v>
      </c>
      <c r="G4" s="11">
        <v>4</v>
      </c>
      <c r="H4" s="11">
        <v>3</v>
      </c>
      <c r="I4" s="11">
        <v>4</v>
      </c>
      <c r="J4" s="11">
        <v>4</v>
      </c>
      <c r="K4" s="11">
        <v>4</v>
      </c>
      <c r="L4" s="11">
        <v>4</v>
      </c>
      <c r="M4" s="11">
        <v>3</v>
      </c>
      <c r="N4" s="11">
        <v>3</v>
      </c>
      <c r="O4" s="11">
        <v>2</v>
      </c>
      <c r="T4">
        <f t="shared" si="0"/>
        <v>39</v>
      </c>
    </row>
    <row r="5" spans="1:20" x14ac:dyDescent="0.25">
      <c r="A5">
        <v>107</v>
      </c>
      <c r="B5">
        <v>3</v>
      </c>
      <c r="C5" t="s">
        <v>16</v>
      </c>
    </row>
    <row r="6" spans="1:20" x14ac:dyDescent="0.25">
      <c r="A6">
        <v>109</v>
      </c>
      <c r="B6">
        <v>1</v>
      </c>
      <c r="C6" t="s">
        <v>16</v>
      </c>
      <c r="D6" s="11">
        <v>2</v>
      </c>
      <c r="E6" s="11">
        <v>0</v>
      </c>
      <c r="F6" s="11">
        <v>0</v>
      </c>
      <c r="G6" s="11">
        <v>2</v>
      </c>
      <c r="H6" s="11">
        <v>-2</v>
      </c>
      <c r="I6" s="11">
        <v>0</v>
      </c>
      <c r="J6" s="11">
        <v>2</v>
      </c>
      <c r="K6" s="11">
        <v>2</v>
      </c>
      <c r="L6" s="11"/>
      <c r="M6" s="11"/>
      <c r="N6" s="11"/>
      <c r="O6" s="11"/>
      <c r="P6" s="11">
        <v>0</v>
      </c>
      <c r="Q6" s="11">
        <v>0</v>
      </c>
      <c r="R6" s="11">
        <v>0</v>
      </c>
      <c r="S6" s="11">
        <v>2</v>
      </c>
      <c r="T6">
        <f t="shared" si="0"/>
        <v>8</v>
      </c>
    </row>
    <row r="7" spans="1:20" x14ac:dyDescent="0.25">
      <c r="A7">
        <v>110</v>
      </c>
      <c r="B7">
        <v>6</v>
      </c>
      <c r="C7" t="s">
        <v>16</v>
      </c>
      <c r="D7" s="8">
        <v>1</v>
      </c>
      <c r="E7" s="8">
        <v>0</v>
      </c>
      <c r="F7" s="8">
        <v>0</v>
      </c>
      <c r="G7" s="8">
        <v>0</v>
      </c>
      <c r="H7" s="8">
        <v>1</v>
      </c>
      <c r="I7" s="8">
        <v>1</v>
      </c>
      <c r="J7" s="8">
        <v>0</v>
      </c>
      <c r="K7" s="8">
        <v>0</v>
      </c>
      <c r="L7" s="8"/>
      <c r="M7" s="8"/>
      <c r="N7" s="8"/>
      <c r="O7" s="8"/>
      <c r="P7" s="8">
        <v>0</v>
      </c>
      <c r="Q7" s="8">
        <v>0</v>
      </c>
      <c r="R7" s="8">
        <v>0</v>
      </c>
      <c r="S7" s="8">
        <v>2</v>
      </c>
      <c r="T7">
        <f t="shared" si="0"/>
        <v>5</v>
      </c>
    </row>
    <row r="8" spans="1:20" x14ac:dyDescent="0.25">
      <c r="A8">
        <v>111</v>
      </c>
      <c r="B8">
        <v>1</v>
      </c>
      <c r="C8" t="s">
        <v>16</v>
      </c>
      <c r="D8" s="11">
        <v>1</v>
      </c>
      <c r="E8" s="11">
        <v>1</v>
      </c>
      <c r="F8" s="11">
        <v>1</v>
      </c>
      <c r="G8" s="11">
        <v>-1</v>
      </c>
      <c r="H8" s="11">
        <v>-1</v>
      </c>
      <c r="I8" s="11">
        <v>-1</v>
      </c>
      <c r="J8" s="11">
        <v>1</v>
      </c>
      <c r="K8" s="11">
        <v>1</v>
      </c>
      <c r="L8" s="11"/>
      <c r="M8" s="11"/>
      <c r="N8" s="11"/>
      <c r="O8" s="11"/>
      <c r="P8" s="11">
        <v>1</v>
      </c>
      <c r="Q8" s="11">
        <v>0</v>
      </c>
      <c r="R8" s="11">
        <v>1</v>
      </c>
      <c r="S8" s="11">
        <v>1</v>
      </c>
      <c r="T8">
        <f t="shared" si="0"/>
        <v>5</v>
      </c>
    </row>
    <row r="9" spans="1:20" x14ac:dyDescent="0.25">
      <c r="A9">
        <v>112</v>
      </c>
      <c r="B9">
        <v>3</v>
      </c>
      <c r="C9" t="s">
        <v>16</v>
      </c>
      <c r="D9" s="11">
        <v>1</v>
      </c>
      <c r="E9" s="11">
        <v>1</v>
      </c>
      <c r="F9" s="11">
        <v>4</v>
      </c>
      <c r="G9" s="11">
        <v>0</v>
      </c>
      <c r="H9" s="11">
        <v>0</v>
      </c>
      <c r="I9" s="11">
        <v>1</v>
      </c>
      <c r="J9" s="11">
        <v>3</v>
      </c>
      <c r="K9" s="11">
        <v>2</v>
      </c>
      <c r="L9" s="11"/>
      <c r="M9" s="11"/>
      <c r="N9" s="11"/>
      <c r="O9" s="11"/>
      <c r="P9" s="11">
        <v>3</v>
      </c>
      <c r="Q9" s="11">
        <v>2</v>
      </c>
      <c r="R9" s="11">
        <v>0</v>
      </c>
      <c r="S9" s="11">
        <v>2</v>
      </c>
      <c r="T9">
        <f t="shared" si="0"/>
        <v>19</v>
      </c>
    </row>
    <row r="10" spans="1:20" x14ac:dyDescent="0.25">
      <c r="A10">
        <v>115</v>
      </c>
      <c r="B10">
        <v>5</v>
      </c>
      <c r="C10" t="s">
        <v>5</v>
      </c>
      <c r="D10" s="11">
        <v>3</v>
      </c>
      <c r="E10" s="11">
        <v>2</v>
      </c>
      <c r="F10" s="11">
        <v>3</v>
      </c>
      <c r="G10" s="11">
        <v>3</v>
      </c>
      <c r="H10" s="11">
        <v>3</v>
      </c>
      <c r="I10" s="11">
        <v>2</v>
      </c>
      <c r="J10" s="11">
        <v>3</v>
      </c>
      <c r="K10" s="11">
        <v>3</v>
      </c>
      <c r="L10" s="11">
        <v>3</v>
      </c>
      <c r="M10" s="11">
        <v>3</v>
      </c>
      <c r="N10" s="11">
        <v>3</v>
      </c>
      <c r="O10" s="11">
        <v>3</v>
      </c>
      <c r="T10">
        <f t="shared" si="0"/>
        <v>34</v>
      </c>
    </row>
    <row r="11" spans="1:20" x14ac:dyDescent="0.25">
      <c r="A11">
        <v>117</v>
      </c>
      <c r="B11">
        <v>5</v>
      </c>
      <c r="C11" t="s">
        <v>5</v>
      </c>
      <c r="D11" s="11">
        <v>2</v>
      </c>
      <c r="E11" s="11">
        <v>3</v>
      </c>
      <c r="F11" s="11">
        <v>2</v>
      </c>
      <c r="G11" s="11">
        <v>2</v>
      </c>
      <c r="H11" s="11">
        <v>2</v>
      </c>
      <c r="I11" s="11">
        <v>2</v>
      </c>
      <c r="J11" s="11">
        <v>2</v>
      </c>
      <c r="K11" s="11">
        <v>2</v>
      </c>
      <c r="L11" s="11">
        <v>2</v>
      </c>
      <c r="M11" s="11">
        <v>2</v>
      </c>
      <c r="N11" s="11">
        <v>2</v>
      </c>
      <c r="O11" s="11">
        <v>2</v>
      </c>
      <c r="T11">
        <f t="shared" si="0"/>
        <v>25</v>
      </c>
    </row>
    <row r="12" spans="1:20" x14ac:dyDescent="0.25">
      <c r="A12">
        <v>130</v>
      </c>
      <c r="B12">
        <v>3</v>
      </c>
      <c r="C12" t="s">
        <v>16</v>
      </c>
      <c r="D12" s="11">
        <v>2</v>
      </c>
      <c r="E12" s="11">
        <v>1</v>
      </c>
      <c r="F12" s="11">
        <v>3</v>
      </c>
      <c r="G12" s="11">
        <v>1</v>
      </c>
      <c r="H12" s="11">
        <v>3</v>
      </c>
      <c r="I12" s="11">
        <v>3</v>
      </c>
      <c r="J12" s="11">
        <v>4</v>
      </c>
      <c r="K12" s="11">
        <v>2</v>
      </c>
      <c r="L12" s="11">
        <v>1</v>
      </c>
      <c r="M12" s="11">
        <v>3</v>
      </c>
      <c r="N12" s="11">
        <v>3</v>
      </c>
      <c r="O12" s="11">
        <v>4</v>
      </c>
      <c r="T12">
        <f t="shared" si="0"/>
        <v>30</v>
      </c>
    </row>
    <row r="13" spans="1:20" x14ac:dyDescent="0.25">
      <c r="A13">
        <v>133</v>
      </c>
      <c r="B13">
        <v>1</v>
      </c>
      <c r="C13" t="s">
        <v>16</v>
      </c>
      <c r="D13" s="11">
        <v>2</v>
      </c>
      <c r="E13" s="11">
        <v>3</v>
      </c>
      <c r="F13" s="11">
        <v>4</v>
      </c>
      <c r="G13" s="11">
        <v>2</v>
      </c>
      <c r="H13" s="11">
        <v>3</v>
      </c>
      <c r="I13" s="11">
        <v>2</v>
      </c>
      <c r="J13" s="11">
        <v>4</v>
      </c>
      <c r="K13" s="11">
        <v>2</v>
      </c>
      <c r="L13" s="11">
        <v>1</v>
      </c>
      <c r="M13" s="11">
        <v>2</v>
      </c>
      <c r="N13" s="11">
        <v>3</v>
      </c>
      <c r="O13" s="11">
        <v>2</v>
      </c>
      <c r="T13">
        <f t="shared" si="0"/>
        <v>30</v>
      </c>
    </row>
    <row r="14" spans="1:20" x14ac:dyDescent="0.25">
      <c r="A14">
        <v>134</v>
      </c>
      <c r="B14">
        <v>2</v>
      </c>
      <c r="C14" t="s">
        <v>5</v>
      </c>
      <c r="D14" s="11">
        <v>1</v>
      </c>
      <c r="E14" s="11">
        <v>2</v>
      </c>
      <c r="F14" s="11">
        <v>4</v>
      </c>
      <c r="G14" s="11">
        <v>1</v>
      </c>
      <c r="H14" s="11">
        <v>1</v>
      </c>
      <c r="I14" s="11">
        <v>3</v>
      </c>
      <c r="J14" s="11">
        <v>2</v>
      </c>
      <c r="K14" s="11">
        <v>1</v>
      </c>
      <c r="L14" s="11">
        <v>1</v>
      </c>
      <c r="M14" s="11">
        <v>1</v>
      </c>
      <c r="N14" s="11">
        <v>1</v>
      </c>
      <c r="O14" s="11">
        <v>0</v>
      </c>
      <c r="T14">
        <f t="shared" si="0"/>
        <v>18</v>
      </c>
    </row>
    <row r="15" spans="1:20" x14ac:dyDescent="0.25">
      <c r="A15">
        <v>135</v>
      </c>
      <c r="B15">
        <v>1</v>
      </c>
      <c r="C15" t="s">
        <v>16</v>
      </c>
      <c r="D15" s="11">
        <v>1</v>
      </c>
      <c r="E15" s="11">
        <v>3</v>
      </c>
      <c r="F15" s="11">
        <v>3</v>
      </c>
      <c r="G15" s="11">
        <v>1</v>
      </c>
      <c r="H15" s="11">
        <v>2</v>
      </c>
      <c r="I15" s="11">
        <v>3</v>
      </c>
      <c r="J15" s="11">
        <v>4</v>
      </c>
      <c r="K15" s="11">
        <v>4</v>
      </c>
      <c r="L15" s="11">
        <v>3</v>
      </c>
      <c r="M15" s="11">
        <v>2</v>
      </c>
      <c r="N15" s="11">
        <v>0</v>
      </c>
      <c r="O15" s="11">
        <v>3</v>
      </c>
      <c r="T15">
        <f t="shared" si="0"/>
        <v>29</v>
      </c>
    </row>
    <row r="16" spans="1:20" x14ac:dyDescent="0.25">
      <c r="A16">
        <v>136</v>
      </c>
      <c r="B16">
        <v>1</v>
      </c>
      <c r="C16" t="s">
        <v>16</v>
      </c>
      <c r="D16" s="11">
        <v>1</v>
      </c>
      <c r="E16" s="11">
        <v>3</v>
      </c>
      <c r="F16" s="11">
        <v>4</v>
      </c>
      <c r="G16" s="11">
        <v>3</v>
      </c>
      <c r="H16" s="11">
        <v>3</v>
      </c>
      <c r="I16" s="11">
        <v>4</v>
      </c>
      <c r="J16" s="11">
        <v>3</v>
      </c>
      <c r="K16" s="11">
        <v>3</v>
      </c>
      <c r="L16" s="11">
        <v>2</v>
      </c>
      <c r="M16" s="11">
        <v>2</v>
      </c>
      <c r="N16" s="11">
        <v>3</v>
      </c>
      <c r="O16" s="11">
        <v>3</v>
      </c>
      <c r="T16">
        <f t="shared" si="0"/>
        <v>34</v>
      </c>
    </row>
    <row r="17" spans="1:20" x14ac:dyDescent="0.25">
      <c r="A17">
        <v>137</v>
      </c>
      <c r="B17">
        <v>2</v>
      </c>
      <c r="C17" t="s">
        <v>5</v>
      </c>
      <c r="T17">
        <v>23</v>
      </c>
    </row>
    <row r="18" spans="1:20" x14ac:dyDescent="0.25">
      <c r="A18">
        <v>138</v>
      </c>
      <c r="B18">
        <v>1</v>
      </c>
      <c r="C18" t="s">
        <v>16</v>
      </c>
      <c r="D18" s="11">
        <v>0</v>
      </c>
      <c r="E18" s="11">
        <v>2</v>
      </c>
      <c r="F18" s="11">
        <v>2</v>
      </c>
      <c r="G18" s="11">
        <v>2</v>
      </c>
      <c r="H18" s="11">
        <v>4</v>
      </c>
      <c r="I18" s="11">
        <v>2</v>
      </c>
      <c r="J18" s="11">
        <v>4</v>
      </c>
      <c r="K18" s="11">
        <v>2</v>
      </c>
      <c r="L18" s="11">
        <v>1</v>
      </c>
      <c r="M18" s="11">
        <v>3</v>
      </c>
      <c r="N18" s="11">
        <v>4</v>
      </c>
      <c r="O18" s="11">
        <v>4</v>
      </c>
      <c r="T18">
        <f t="shared" si="0"/>
        <v>30</v>
      </c>
    </row>
    <row r="19" spans="1:20" x14ac:dyDescent="0.25">
      <c r="A19">
        <v>142</v>
      </c>
      <c r="B19">
        <v>1</v>
      </c>
      <c r="C19" t="s">
        <v>16</v>
      </c>
      <c r="D19" s="11">
        <v>2</v>
      </c>
      <c r="E19" s="11">
        <v>3</v>
      </c>
      <c r="F19" s="11">
        <v>2</v>
      </c>
      <c r="G19" s="11">
        <v>1</v>
      </c>
      <c r="H19" s="11">
        <v>3</v>
      </c>
      <c r="I19" s="11">
        <v>4</v>
      </c>
      <c r="J19" s="11">
        <v>4</v>
      </c>
      <c r="K19" s="11">
        <v>1</v>
      </c>
      <c r="L19" s="11">
        <v>1</v>
      </c>
      <c r="M19" s="11">
        <v>4</v>
      </c>
      <c r="N19" s="11">
        <v>3</v>
      </c>
      <c r="O19" s="11">
        <v>3</v>
      </c>
      <c r="T19">
        <f t="shared" si="0"/>
        <v>31</v>
      </c>
    </row>
    <row r="20" spans="1:20" x14ac:dyDescent="0.25">
      <c r="A20">
        <v>143</v>
      </c>
      <c r="B20">
        <v>3</v>
      </c>
      <c r="C20" t="s">
        <v>16</v>
      </c>
      <c r="D20" s="11">
        <v>2</v>
      </c>
      <c r="E20" s="11">
        <v>1</v>
      </c>
      <c r="F20" s="11">
        <v>4</v>
      </c>
      <c r="G20" s="11">
        <v>2</v>
      </c>
      <c r="H20" s="11">
        <v>1</v>
      </c>
      <c r="I20" s="11">
        <v>3</v>
      </c>
      <c r="J20" s="11">
        <v>3</v>
      </c>
      <c r="K20" s="11">
        <v>0</v>
      </c>
      <c r="L20" s="11">
        <v>2</v>
      </c>
      <c r="M20" s="11">
        <v>1</v>
      </c>
      <c r="N20" s="11">
        <v>2</v>
      </c>
      <c r="O20" s="11">
        <v>1</v>
      </c>
      <c r="T20">
        <f t="shared" si="0"/>
        <v>22</v>
      </c>
    </row>
    <row r="21" spans="1:20" x14ac:dyDescent="0.25">
      <c r="A21">
        <v>144</v>
      </c>
      <c r="B21">
        <v>1</v>
      </c>
      <c r="C21" t="s">
        <v>16</v>
      </c>
      <c r="T21">
        <v>20</v>
      </c>
    </row>
    <row r="22" spans="1:20" x14ac:dyDescent="0.25">
      <c r="A22">
        <v>146</v>
      </c>
      <c r="B22">
        <v>3</v>
      </c>
      <c r="C22" t="s">
        <v>16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/>
      <c r="M22" s="11"/>
      <c r="N22" s="11"/>
      <c r="O22" s="11"/>
      <c r="P22" s="11">
        <v>0</v>
      </c>
      <c r="Q22" s="11">
        <v>0</v>
      </c>
      <c r="R22" s="11">
        <v>2</v>
      </c>
      <c r="S22" s="11">
        <v>0</v>
      </c>
      <c r="T22">
        <f t="shared" si="0"/>
        <v>2</v>
      </c>
    </row>
    <row r="23" spans="1:20" x14ac:dyDescent="0.25">
      <c r="A23">
        <v>147</v>
      </c>
      <c r="B23">
        <v>5</v>
      </c>
      <c r="C23" t="s">
        <v>5</v>
      </c>
      <c r="D23" s="11">
        <v>1</v>
      </c>
      <c r="E23" s="11">
        <v>2</v>
      </c>
      <c r="F23" s="11">
        <v>3</v>
      </c>
      <c r="G23" s="11">
        <v>1</v>
      </c>
      <c r="H23" s="11">
        <v>3</v>
      </c>
      <c r="I23" s="11">
        <v>2</v>
      </c>
      <c r="J23" s="11">
        <v>3</v>
      </c>
      <c r="K23" s="11">
        <v>3</v>
      </c>
      <c r="L23" s="11">
        <v>4</v>
      </c>
      <c r="M23" s="11">
        <v>3</v>
      </c>
      <c r="N23" s="11">
        <v>2</v>
      </c>
      <c r="O23" s="11">
        <v>2</v>
      </c>
      <c r="T23">
        <f t="shared" si="0"/>
        <v>29</v>
      </c>
    </row>
    <row r="24" spans="1:20" x14ac:dyDescent="0.25">
      <c r="A24">
        <v>149</v>
      </c>
      <c r="B24">
        <v>6</v>
      </c>
      <c r="C24" t="s">
        <v>16</v>
      </c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</row>
    <row r="25" spans="1:20" x14ac:dyDescent="0.25">
      <c r="A25">
        <v>150</v>
      </c>
      <c r="B25">
        <v>1</v>
      </c>
      <c r="C25" t="s">
        <v>16</v>
      </c>
      <c r="D25" s="11">
        <v>2</v>
      </c>
      <c r="E25" s="11">
        <v>2</v>
      </c>
      <c r="F25" s="11">
        <v>3</v>
      </c>
      <c r="G25" s="11">
        <v>0</v>
      </c>
      <c r="H25" s="11">
        <v>2</v>
      </c>
      <c r="I25" s="11">
        <v>2</v>
      </c>
      <c r="J25" s="11">
        <v>3</v>
      </c>
      <c r="K25" s="11">
        <v>2</v>
      </c>
      <c r="L25" s="11">
        <v>2</v>
      </c>
      <c r="M25" s="11">
        <v>2</v>
      </c>
      <c r="N25" s="11">
        <v>0</v>
      </c>
      <c r="O25" s="11">
        <v>2</v>
      </c>
      <c r="T25">
        <f t="shared" si="0"/>
        <v>22</v>
      </c>
    </row>
    <row r="26" spans="1:20" x14ac:dyDescent="0.25">
      <c r="A26">
        <v>151</v>
      </c>
      <c r="B26">
        <v>3</v>
      </c>
      <c r="C26" t="s">
        <v>16</v>
      </c>
    </row>
    <row r="27" spans="1:20" x14ac:dyDescent="0.25">
      <c r="A27">
        <v>153</v>
      </c>
      <c r="B27">
        <v>6</v>
      </c>
      <c r="C27" t="s">
        <v>16</v>
      </c>
      <c r="D27" s="8">
        <v>1</v>
      </c>
      <c r="E27" s="8">
        <v>2</v>
      </c>
      <c r="F27" s="8">
        <v>1</v>
      </c>
      <c r="G27" s="8">
        <v>1</v>
      </c>
      <c r="H27" s="8">
        <v>0</v>
      </c>
      <c r="I27" s="8">
        <v>2</v>
      </c>
      <c r="J27" s="8">
        <v>-1</v>
      </c>
      <c r="K27" s="8">
        <v>0</v>
      </c>
      <c r="L27" s="8"/>
      <c r="M27" s="8"/>
      <c r="N27" s="8"/>
      <c r="O27" s="8"/>
      <c r="P27" s="8">
        <v>1</v>
      </c>
      <c r="Q27" s="8">
        <v>1</v>
      </c>
      <c r="R27" s="8">
        <v>1</v>
      </c>
      <c r="S27" s="8">
        <v>-1</v>
      </c>
      <c r="T27">
        <f>SUM(D27:S27)</f>
        <v>8</v>
      </c>
    </row>
    <row r="28" spans="1:20" x14ac:dyDescent="0.25">
      <c r="A28">
        <v>155</v>
      </c>
      <c r="B28">
        <v>6</v>
      </c>
      <c r="C28" t="s">
        <v>16</v>
      </c>
    </row>
    <row r="29" spans="1:20" x14ac:dyDescent="0.25">
      <c r="A29">
        <v>157</v>
      </c>
      <c r="B29">
        <v>2</v>
      </c>
      <c r="C29" t="s">
        <v>5</v>
      </c>
      <c r="D29" s="11">
        <v>2</v>
      </c>
      <c r="E29" s="11">
        <v>0</v>
      </c>
      <c r="F29" s="11">
        <v>2</v>
      </c>
      <c r="G29" s="11">
        <v>0</v>
      </c>
      <c r="H29" s="11">
        <v>2</v>
      </c>
      <c r="I29" s="11">
        <v>3</v>
      </c>
      <c r="J29" s="11">
        <v>3</v>
      </c>
      <c r="K29" s="11">
        <v>1</v>
      </c>
      <c r="L29" s="11">
        <v>1</v>
      </c>
      <c r="M29" s="11">
        <v>2</v>
      </c>
      <c r="N29" s="11">
        <v>2</v>
      </c>
      <c r="O29" s="11">
        <v>4</v>
      </c>
      <c r="T29">
        <f t="shared" si="0"/>
        <v>22</v>
      </c>
    </row>
    <row r="30" spans="1:20" x14ac:dyDescent="0.25">
      <c r="A30">
        <v>158</v>
      </c>
      <c r="B30">
        <v>2</v>
      </c>
      <c r="C30" t="s">
        <v>5</v>
      </c>
      <c r="D30" s="11">
        <v>3</v>
      </c>
      <c r="E30" s="11">
        <v>2</v>
      </c>
      <c r="F30" s="11">
        <v>2</v>
      </c>
      <c r="G30" s="11">
        <v>4</v>
      </c>
      <c r="H30" s="11">
        <v>2</v>
      </c>
      <c r="I30" s="11">
        <v>2</v>
      </c>
      <c r="J30" s="11">
        <v>3</v>
      </c>
      <c r="K30" s="11">
        <v>2</v>
      </c>
      <c r="L30" s="11">
        <v>3</v>
      </c>
      <c r="M30" s="11">
        <v>2</v>
      </c>
      <c r="N30" s="11">
        <v>2</v>
      </c>
      <c r="O30" s="11">
        <v>2</v>
      </c>
      <c r="T30">
        <f t="shared" si="0"/>
        <v>29</v>
      </c>
    </row>
    <row r="31" spans="1:20" x14ac:dyDescent="0.25">
      <c r="A31">
        <v>159</v>
      </c>
      <c r="B31">
        <v>2</v>
      </c>
      <c r="C31" t="s">
        <v>5</v>
      </c>
      <c r="D31" s="11">
        <v>0</v>
      </c>
      <c r="E31" s="11">
        <v>2</v>
      </c>
      <c r="F31" s="11">
        <v>2</v>
      </c>
      <c r="G31" s="11">
        <v>2</v>
      </c>
      <c r="H31" s="11">
        <v>1</v>
      </c>
      <c r="I31" s="11">
        <v>2</v>
      </c>
      <c r="J31" s="11">
        <v>2</v>
      </c>
      <c r="K31" s="11">
        <v>0</v>
      </c>
      <c r="L31" s="11">
        <v>0</v>
      </c>
      <c r="M31" s="11">
        <v>2</v>
      </c>
      <c r="N31" s="11">
        <v>2</v>
      </c>
      <c r="O31" s="11">
        <v>2</v>
      </c>
      <c r="T31">
        <f t="shared" si="0"/>
        <v>17</v>
      </c>
    </row>
    <row r="32" spans="1:20" x14ac:dyDescent="0.25">
      <c r="A32">
        <v>160</v>
      </c>
      <c r="B32">
        <v>2</v>
      </c>
      <c r="C32" t="s">
        <v>5</v>
      </c>
      <c r="D32" s="11">
        <v>1</v>
      </c>
      <c r="E32" s="11">
        <v>2</v>
      </c>
      <c r="F32" s="11">
        <v>3</v>
      </c>
      <c r="G32" s="11">
        <v>2</v>
      </c>
      <c r="H32" s="11">
        <v>3</v>
      </c>
      <c r="I32" s="11">
        <v>2</v>
      </c>
      <c r="J32" s="11">
        <v>3</v>
      </c>
      <c r="K32" s="11">
        <v>2</v>
      </c>
      <c r="L32" s="11">
        <v>1</v>
      </c>
      <c r="M32" s="11">
        <v>2</v>
      </c>
      <c r="N32" s="11">
        <v>3</v>
      </c>
      <c r="O32" s="11">
        <v>2</v>
      </c>
      <c r="T32">
        <f t="shared" si="0"/>
        <v>26</v>
      </c>
    </row>
    <row r="33" spans="1:20" x14ac:dyDescent="0.25">
      <c r="A33">
        <v>161</v>
      </c>
      <c r="B33">
        <v>2</v>
      </c>
      <c r="C33" t="s">
        <v>5</v>
      </c>
      <c r="D33" s="11">
        <v>0</v>
      </c>
      <c r="E33" s="11">
        <v>0</v>
      </c>
      <c r="F33" s="11">
        <v>4</v>
      </c>
      <c r="G33" s="11">
        <v>2</v>
      </c>
      <c r="H33" s="11">
        <v>3</v>
      </c>
      <c r="I33" s="11">
        <v>4</v>
      </c>
      <c r="J33" s="11">
        <v>4</v>
      </c>
      <c r="K33" s="11">
        <v>2</v>
      </c>
      <c r="L33" s="11"/>
      <c r="M33" s="11"/>
      <c r="N33" s="11"/>
      <c r="O33" s="11"/>
      <c r="P33" s="11">
        <v>4</v>
      </c>
      <c r="Q33" s="11">
        <v>4</v>
      </c>
      <c r="R33" s="11">
        <v>1</v>
      </c>
      <c r="S33" s="11">
        <v>4</v>
      </c>
      <c r="T33">
        <f t="shared" si="0"/>
        <v>32</v>
      </c>
    </row>
    <row r="34" spans="1:20" x14ac:dyDescent="0.25">
      <c r="A34">
        <v>163</v>
      </c>
      <c r="B34">
        <v>2</v>
      </c>
      <c r="C34" t="s">
        <v>5</v>
      </c>
      <c r="D34" s="11">
        <v>1</v>
      </c>
      <c r="E34" s="11">
        <v>1</v>
      </c>
      <c r="F34" s="11">
        <v>3</v>
      </c>
      <c r="G34" s="11">
        <v>1</v>
      </c>
      <c r="H34" s="11">
        <v>-1</v>
      </c>
      <c r="I34" s="11">
        <v>3</v>
      </c>
      <c r="J34" s="11">
        <v>3</v>
      </c>
      <c r="K34" s="11">
        <v>3</v>
      </c>
      <c r="L34" s="11">
        <v>3</v>
      </c>
      <c r="M34" s="11">
        <v>3</v>
      </c>
      <c r="N34" s="11">
        <v>2</v>
      </c>
      <c r="O34" s="11">
        <v>2</v>
      </c>
      <c r="T34">
        <f t="shared" si="0"/>
        <v>24</v>
      </c>
    </row>
    <row r="35" spans="1:20" x14ac:dyDescent="0.25">
      <c r="A35">
        <v>164</v>
      </c>
      <c r="B35">
        <v>5</v>
      </c>
      <c r="C35" t="s">
        <v>5</v>
      </c>
      <c r="D35" s="11">
        <v>-1</v>
      </c>
      <c r="E35" s="11">
        <v>1</v>
      </c>
      <c r="F35" s="11">
        <v>4</v>
      </c>
      <c r="G35" s="11">
        <v>1</v>
      </c>
      <c r="H35" s="11">
        <v>1</v>
      </c>
      <c r="I35" s="11">
        <v>0</v>
      </c>
      <c r="J35" s="11">
        <v>3</v>
      </c>
      <c r="K35" s="11">
        <v>1</v>
      </c>
      <c r="L35" s="11"/>
      <c r="M35" s="11"/>
      <c r="N35" s="11"/>
      <c r="O35" s="11"/>
      <c r="P35" s="11">
        <v>0</v>
      </c>
      <c r="Q35" s="11">
        <v>2</v>
      </c>
      <c r="R35" s="11">
        <v>3</v>
      </c>
      <c r="S35" s="11">
        <v>2</v>
      </c>
      <c r="T35">
        <f t="shared" si="0"/>
        <v>17</v>
      </c>
    </row>
    <row r="36" spans="1:20" x14ac:dyDescent="0.25">
      <c r="A36">
        <v>168</v>
      </c>
      <c r="B36">
        <v>3</v>
      </c>
      <c r="C36" t="s">
        <v>16</v>
      </c>
      <c r="D36" s="11">
        <v>2</v>
      </c>
      <c r="E36" s="11">
        <v>3</v>
      </c>
      <c r="F36" s="11">
        <v>3</v>
      </c>
      <c r="G36" s="11">
        <v>2</v>
      </c>
      <c r="H36" s="11">
        <v>2</v>
      </c>
      <c r="I36" s="11">
        <v>2</v>
      </c>
      <c r="J36" s="11">
        <v>4</v>
      </c>
      <c r="K36" s="11">
        <v>3</v>
      </c>
      <c r="L36" s="11">
        <v>1</v>
      </c>
      <c r="M36" s="11">
        <v>4</v>
      </c>
      <c r="N36" s="11">
        <v>2</v>
      </c>
      <c r="O36" s="11">
        <v>2</v>
      </c>
      <c r="T36">
        <f t="shared" si="0"/>
        <v>30</v>
      </c>
    </row>
    <row r="37" spans="1:20" x14ac:dyDescent="0.25">
      <c r="A37">
        <v>170</v>
      </c>
      <c r="B37">
        <v>4</v>
      </c>
      <c r="C37" t="s">
        <v>5</v>
      </c>
    </row>
    <row r="38" spans="1:20" x14ac:dyDescent="0.25">
      <c r="A38">
        <v>171</v>
      </c>
      <c r="B38">
        <v>4</v>
      </c>
      <c r="C38" t="s">
        <v>5</v>
      </c>
      <c r="D38" s="11">
        <v>1</v>
      </c>
      <c r="E38" s="11">
        <v>-2</v>
      </c>
      <c r="F38" s="11">
        <v>1</v>
      </c>
      <c r="G38" s="11">
        <v>1</v>
      </c>
      <c r="H38" s="11">
        <v>-1</v>
      </c>
      <c r="I38" s="11">
        <v>1</v>
      </c>
      <c r="J38" s="11">
        <v>1</v>
      </c>
      <c r="K38" s="11">
        <v>0</v>
      </c>
      <c r="L38" s="11"/>
      <c r="M38" s="11"/>
      <c r="N38" s="11"/>
      <c r="O38" s="11"/>
      <c r="P38" s="11">
        <v>0</v>
      </c>
      <c r="Q38" s="11">
        <v>0</v>
      </c>
      <c r="R38" s="11">
        <v>1</v>
      </c>
      <c r="S38" s="11">
        <v>0</v>
      </c>
      <c r="T38">
        <f t="shared" si="0"/>
        <v>3</v>
      </c>
    </row>
    <row r="39" spans="1:20" x14ac:dyDescent="0.25">
      <c r="A39">
        <v>172</v>
      </c>
      <c r="B39">
        <v>4</v>
      </c>
      <c r="C39" t="s">
        <v>5</v>
      </c>
    </row>
    <row r="40" spans="1:20" x14ac:dyDescent="0.25">
      <c r="A40">
        <v>173</v>
      </c>
      <c r="B40">
        <v>4</v>
      </c>
      <c r="C40" t="s">
        <v>5</v>
      </c>
      <c r="D40" s="11">
        <v>2</v>
      </c>
      <c r="E40" s="11">
        <v>3</v>
      </c>
      <c r="F40" s="11">
        <v>3</v>
      </c>
      <c r="G40" s="11">
        <v>2</v>
      </c>
      <c r="H40" s="11">
        <v>0</v>
      </c>
      <c r="I40" s="11">
        <v>0</v>
      </c>
      <c r="J40" s="11">
        <v>2</v>
      </c>
      <c r="K40" s="11">
        <v>1</v>
      </c>
      <c r="L40" s="11">
        <v>0</v>
      </c>
      <c r="M40" s="11">
        <v>2</v>
      </c>
      <c r="N40" s="11">
        <v>-1</v>
      </c>
      <c r="O40" s="11">
        <v>2</v>
      </c>
      <c r="T40">
        <f t="shared" si="0"/>
        <v>16</v>
      </c>
    </row>
    <row r="41" spans="1:20" x14ac:dyDescent="0.25">
      <c r="A41">
        <v>174</v>
      </c>
      <c r="B41">
        <v>4</v>
      </c>
      <c r="C41" t="s">
        <v>5</v>
      </c>
    </row>
    <row r="42" spans="1:20" x14ac:dyDescent="0.25">
      <c r="A42">
        <v>175</v>
      </c>
      <c r="B42">
        <v>4</v>
      </c>
      <c r="C42" t="s">
        <v>5</v>
      </c>
    </row>
    <row r="43" spans="1:20" x14ac:dyDescent="0.25">
      <c r="C43" t="s">
        <v>6</v>
      </c>
      <c r="D43">
        <f>AVERAGE(D2:D42)</f>
        <v>1.3225806451612903</v>
      </c>
      <c r="E43">
        <f t="shared" ref="E43:S43" si="1">AVERAGE(E2:E42)</f>
        <v>1.5483870967741935</v>
      </c>
      <c r="F43">
        <f t="shared" si="1"/>
        <v>2.6129032258064515</v>
      </c>
      <c r="G43">
        <f t="shared" si="1"/>
        <v>1.3548387096774193</v>
      </c>
      <c r="H43">
        <f t="shared" si="1"/>
        <v>1.5806451612903225</v>
      </c>
      <c r="I43">
        <f t="shared" si="1"/>
        <v>2.096774193548387</v>
      </c>
      <c r="J43">
        <f t="shared" si="1"/>
        <v>2.6774193548387095</v>
      </c>
      <c r="K43">
        <f t="shared" si="1"/>
        <v>1.6774193548387097</v>
      </c>
      <c r="L43">
        <f t="shared" si="1"/>
        <v>1.8181818181818181</v>
      </c>
      <c r="M43">
        <f t="shared" si="1"/>
        <v>2.3181818181818183</v>
      </c>
      <c r="N43">
        <f t="shared" si="1"/>
        <v>2.0909090909090908</v>
      </c>
      <c r="O43">
        <f t="shared" si="1"/>
        <v>2.4090909090909092</v>
      </c>
      <c r="P43">
        <f t="shared" si="1"/>
        <v>1</v>
      </c>
      <c r="Q43">
        <f t="shared" si="1"/>
        <v>1</v>
      </c>
      <c r="R43">
        <f t="shared" si="1"/>
        <v>1</v>
      </c>
      <c r="S43">
        <f t="shared" si="1"/>
        <v>1.3333333333333333</v>
      </c>
    </row>
    <row r="44" spans="1:20" x14ac:dyDescent="0.25">
      <c r="C44" t="s">
        <v>5</v>
      </c>
      <c r="D44">
        <f>AVERAGEIF($C$2:$C$42, "CAI", D2:D42)</f>
        <v>1.3571428571428572</v>
      </c>
      <c r="E44">
        <f t="shared" ref="E44:S44" si="2">AVERAGEIF($C$2:$C$42, "CAI", E2:E42)</f>
        <v>1.2857142857142858</v>
      </c>
      <c r="F44">
        <f t="shared" si="2"/>
        <v>2.7857142857142856</v>
      </c>
      <c r="G44">
        <f t="shared" si="2"/>
        <v>1.6428571428571428</v>
      </c>
      <c r="H44">
        <f t="shared" si="2"/>
        <v>1.6428571428571428</v>
      </c>
      <c r="I44">
        <f t="shared" si="2"/>
        <v>2.0714285714285716</v>
      </c>
      <c r="J44">
        <f t="shared" si="2"/>
        <v>2.7142857142857144</v>
      </c>
      <c r="K44">
        <f t="shared" si="2"/>
        <v>1.5714285714285714</v>
      </c>
      <c r="L44">
        <f t="shared" si="2"/>
        <v>1.9090909090909092</v>
      </c>
      <c r="M44">
        <f t="shared" si="2"/>
        <v>2.0909090909090908</v>
      </c>
      <c r="N44">
        <f t="shared" si="2"/>
        <v>2</v>
      </c>
      <c r="O44">
        <f t="shared" si="2"/>
        <v>2.0909090909090908</v>
      </c>
      <c r="P44">
        <f t="shared" si="2"/>
        <v>1.3333333333333333</v>
      </c>
      <c r="Q44">
        <f t="shared" si="2"/>
        <v>2</v>
      </c>
      <c r="R44">
        <f t="shared" si="2"/>
        <v>1.6666666666666667</v>
      </c>
      <c r="S44">
        <f t="shared" si="2"/>
        <v>2</v>
      </c>
    </row>
    <row r="45" spans="1:20" x14ac:dyDescent="0.25">
      <c r="C45" t="s">
        <v>16</v>
      </c>
      <c r="D45">
        <f>AVERAGEIF($C$2:$C$42, "Blended", D2:D42)</f>
        <v>1.2941176470588236</v>
      </c>
      <c r="E45">
        <f t="shared" ref="E45:S45" si="3">AVERAGEIF($C$2:$C$42, "Blended", E2:E42)</f>
        <v>1.7647058823529411</v>
      </c>
      <c r="F45">
        <f t="shared" si="3"/>
        <v>2.4705882352941178</v>
      </c>
      <c r="G45">
        <f t="shared" si="3"/>
        <v>1.1176470588235294</v>
      </c>
      <c r="H45">
        <f t="shared" si="3"/>
        <v>1.5294117647058822</v>
      </c>
      <c r="I45">
        <f t="shared" si="3"/>
        <v>2.1176470588235294</v>
      </c>
      <c r="J45">
        <f t="shared" si="3"/>
        <v>2.6470588235294117</v>
      </c>
      <c r="K45">
        <f t="shared" si="3"/>
        <v>1.7647058823529411</v>
      </c>
      <c r="L45">
        <f t="shared" si="3"/>
        <v>1.7272727272727273</v>
      </c>
      <c r="M45">
        <f t="shared" si="3"/>
        <v>2.5454545454545454</v>
      </c>
      <c r="N45">
        <f t="shared" si="3"/>
        <v>2.1818181818181817</v>
      </c>
      <c r="O45">
        <f t="shared" si="3"/>
        <v>2.7272727272727271</v>
      </c>
      <c r="P45">
        <f t="shared" si="3"/>
        <v>0.83333333333333337</v>
      </c>
      <c r="Q45">
        <f t="shared" si="3"/>
        <v>0.5</v>
      </c>
      <c r="R45">
        <f t="shared" si="3"/>
        <v>0.66666666666666663</v>
      </c>
      <c r="S45">
        <f t="shared" si="3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All Scores</vt:lpstr>
      <vt:lpstr>PreTest Silent</vt:lpstr>
      <vt:lpstr>PreTest Aural</vt:lpstr>
      <vt:lpstr>PostTest Silent</vt:lpstr>
      <vt:lpstr>PostTest Aural</vt:lpstr>
      <vt:lpstr>Maint Silent</vt:lpstr>
      <vt:lpstr>Maint Aural</vt:lpstr>
      <vt:lpstr>'Maint Aural'!DataTable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</dc:creator>
  <cp:lastModifiedBy>Office</cp:lastModifiedBy>
  <dcterms:created xsi:type="dcterms:W3CDTF">2017-05-12T02:15:41Z</dcterms:created>
  <dcterms:modified xsi:type="dcterms:W3CDTF">2022-10-10T00:59:20Z</dcterms:modified>
</cp:coreProperties>
</file>